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muži" sheetId="1" r:id="rId1"/>
    <sheet name="senioři" sheetId="2" r:id="rId2"/>
    <sheet name="junioři" sheetId="3" r:id="rId3"/>
  </sheets>
  <definedNames>
    <definedName name="_xlnm.Print_Titles" localSheetId="2">'junioři'!$3:$3</definedName>
    <definedName name="_xlnm.Print_Titles" localSheetId="0">'muži'!$3:$3</definedName>
    <definedName name="_xlnm.Print_Titles" localSheetId="1">'senioři'!$3:$3</definedName>
    <definedName name="_xlnm.Print_Area" localSheetId="2">'junioři'!$B$3:$Y$38</definedName>
    <definedName name="_xlnm.Print_Area" localSheetId="0">'muži'!$A$3:$Y$31</definedName>
    <definedName name="_xlnm.Print_Area" localSheetId="1">'senioři'!$A$3:$Y$28</definedName>
  </definedNames>
  <calcPr fullCalcOnLoad="1"/>
</workbook>
</file>

<file path=xl/sharedStrings.xml><?xml version="1.0" encoding="utf-8"?>
<sst xmlns="http://schemas.openxmlformats.org/spreadsheetml/2006/main" count="249" uniqueCount="144">
  <si>
    <t>Dráha č.1</t>
  </si>
  <si>
    <t>Dráha č.2</t>
  </si>
  <si>
    <t>Dráha č.3</t>
  </si>
  <si>
    <t>Dráha č.4</t>
  </si>
  <si>
    <t>Hráč</t>
  </si>
  <si>
    <t>Plné</t>
  </si>
  <si>
    <t>Dor.</t>
  </si>
  <si>
    <t>CH.</t>
  </si>
  <si>
    <t>Celkem</t>
  </si>
  <si>
    <t>Pořadí</t>
  </si>
  <si>
    <t>Oddíl</t>
  </si>
  <si>
    <t>Start. Číslo</t>
  </si>
  <si>
    <t>celkem</t>
  </si>
  <si>
    <t>Spartak Soběslav</t>
  </si>
  <si>
    <t>Sokol Chotoviny</t>
  </si>
  <si>
    <t>Svačina Jiří</t>
  </si>
  <si>
    <t>Mihál Jaroslav</t>
  </si>
  <si>
    <t>Lokomotiva Tábor</t>
  </si>
  <si>
    <t>Jelínek Borek</t>
  </si>
  <si>
    <t>TJ Silon</t>
  </si>
  <si>
    <t>Bystřický Petr</t>
  </si>
  <si>
    <t>Chalaš Jaroslav</t>
  </si>
  <si>
    <t>Bervida Luboš</t>
  </si>
  <si>
    <t>Hrstka Libor</t>
  </si>
  <si>
    <t>Dvořák Jiří</t>
  </si>
  <si>
    <t>Bočánek Vlasta</t>
  </si>
  <si>
    <t>Petrů Pavel</t>
  </si>
  <si>
    <t>Roubek Oldřich</t>
  </si>
  <si>
    <t>Vacko Miroslav</t>
  </si>
  <si>
    <t>Němec Pavel</t>
  </si>
  <si>
    <t>max plné+max dor</t>
  </si>
  <si>
    <t>suma max drah</t>
  </si>
  <si>
    <t>suma max pln.+max. dor drah</t>
  </si>
  <si>
    <t>1 Plné</t>
  </si>
  <si>
    <t>1 Dor.</t>
  </si>
  <si>
    <t>1 Celk.</t>
  </si>
  <si>
    <t>1 CH.</t>
  </si>
  <si>
    <t>2 Plné</t>
  </si>
  <si>
    <t>2 Dor.</t>
  </si>
  <si>
    <t>2 Celk.</t>
  </si>
  <si>
    <t>2 CH.</t>
  </si>
  <si>
    <t>3 Plné</t>
  </si>
  <si>
    <t>3 Dor.</t>
  </si>
  <si>
    <t>3 Celk.</t>
  </si>
  <si>
    <t>3 CH.</t>
  </si>
  <si>
    <t>4 Plné</t>
  </si>
  <si>
    <t>4 Dor.</t>
  </si>
  <si>
    <t>4 Celk.</t>
  </si>
  <si>
    <t>4 CH.</t>
  </si>
  <si>
    <t>maxima</t>
  </si>
  <si>
    <t>reg. Č.</t>
  </si>
  <si>
    <t>Mašek Miroslav</t>
  </si>
  <si>
    <t>TJ Sokol Chýnov</t>
  </si>
  <si>
    <t>Bronec Pavel</t>
  </si>
  <si>
    <t>Bartoň Jan</t>
  </si>
  <si>
    <t>Samec Zdeněk</t>
  </si>
  <si>
    <t>Přibyl Luboš</t>
  </si>
  <si>
    <t>Pouznar Marcel</t>
  </si>
  <si>
    <t>Černuška Bronislav</t>
  </si>
  <si>
    <t>Vrbík Pavel</t>
  </si>
  <si>
    <t>TJ Spartak Sezimovo Ústí</t>
  </si>
  <si>
    <t>05517</t>
  </si>
  <si>
    <t>02839</t>
  </si>
  <si>
    <t>04253</t>
  </si>
  <si>
    <t>02801</t>
  </si>
  <si>
    <t>09483</t>
  </si>
  <si>
    <t>02869</t>
  </si>
  <si>
    <t>04258</t>
  </si>
  <si>
    <t>02834</t>
  </si>
  <si>
    <t>04468</t>
  </si>
  <si>
    <t>10605</t>
  </si>
  <si>
    <t>Švarc Jan</t>
  </si>
  <si>
    <t>14354</t>
  </si>
  <si>
    <t>05897</t>
  </si>
  <si>
    <t>Smažík Karel</t>
  </si>
  <si>
    <t>10919</t>
  </si>
  <si>
    <t>05644</t>
  </si>
  <si>
    <t>03238</t>
  </si>
  <si>
    <t>Vitha Jiří</t>
  </si>
  <si>
    <t>17634</t>
  </si>
  <si>
    <t>01725</t>
  </si>
  <si>
    <t>/1719</t>
  </si>
  <si>
    <t>Návara Michal</t>
  </si>
  <si>
    <t>14089</t>
  </si>
  <si>
    <t>Křemen Petr</t>
  </si>
  <si>
    <t>TJ Sokol Chotoviny</t>
  </si>
  <si>
    <t>2855</t>
  </si>
  <si>
    <t>Vodstrčil Petr</t>
  </si>
  <si>
    <t>4206</t>
  </si>
  <si>
    <t>Frohlich Jiří</t>
  </si>
  <si>
    <t>/0870</t>
  </si>
  <si>
    <t>Fořter Milan</t>
  </si>
  <si>
    <t>01716</t>
  </si>
  <si>
    <t>Chobotský Jan</t>
  </si>
  <si>
    <t>2850</t>
  </si>
  <si>
    <t>Zámečník Jaroslav</t>
  </si>
  <si>
    <t>/0910</t>
  </si>
  <si>
    <t>Šmejkal Ladislav</t>
  </si>
  <si>
    <t>2870</t>
  </si>
  <si>
    <t>Zabloudil Karel</t>
  </si>
  <si>
    <t>TJ Spartak Soběslav</t>
  </si>
  <si>
    <t>3243</t>
  </si>
  <si>
    <t>Balvín Pavel</t>
  </si>
  <si>
    <t>4193</t>
  </si>
  <si>
    <t>Kunc Ota</t>
  </si>
  <si>
    <t>14032</t>
  </si>
  <si>
    <t>Zeman Zdeněk</t>
  </si>
  <si>
    <t>/0530</t>
  </si>
  <si>
    <t>Zeman Miroslav</t>
  </si>
  <si>
    <t>02871</t>
  </si>
  <si>
    <t>Macháček Josef</t>
  </si>
  <si>
    <t>/1020</t>
  </si>
  <si>
    <t>Dubišar Jan</t>
  </si>
  <si>
    <t>2811</t>
  </si>
  <si>
    <t>Marek Petr</t>
  </si>
  <si>
    <t>TJ Silon Sez.Ústí</t>
  </si>
  <si>
    <t>01723</t>
  </si>
  <si>
    <t>Vandělík Josef</t>
  </si>
  <si>
    <t>2833</t>
  </si>
  <si>
    <t>/2190</t>
  </si>
  <si>
    <t>Lecotex Tábor</t>
  </si>
  <si>
    <t>12147</t>
  </si>
  <si>
    <t>Kovařík Lubomír</t>
  </si>
  <si>
    <t>04207</t>
  </si>
  <si>
    <t>Blažek</t>
  </si>
  <si>
    <t>Lecotex</t>
  </si>
  <si>
    <t>Brabec</t>
  </si>
  <si>
    <t>Fábera</t>
  </si>
  <si>
    <t>02809</t>
  </si>
  <si>
    <t>16577</t>
  </si>
  <si>
    <t>05005</t>
  </si>
  <si>
    <t>Černuška jun.</t>
  </si>
  <si>
    <t>Kašpar František</t>
  </si>
  <si>
    <t>13227</t>
  </si>
  <si>
    <t>Šlajs Vlastimil</t>
  </si>
  <si>
    <t>19179</t>
  </si>
  <si>
    <t>Zíka Vladimír</t>
  </si>
  <si>
    <t>04220</t>
  </si>
  <si>
    <t>Petrů Zdeněk</t>
  </si>
  <si>
    <t>02827</t>
  </si>
  <si>
    <t>Míka Milan</t>
  </si>
  <si>
    <t>02823</t>
  </si>
  <si>
    <t>Kořinek Pavel</t>
  </si>
  <si>
    <t>04206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</si>
</sst>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sz val="12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3" fillId="0" borderId="2" xfId="0" applyFont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hidden="1"/>
    </xf>
    <xf numFmtId="0" fontId="4" fillId="2" borderId="3" xfId="0" applyFont="1" applyFill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3" fillId="0" borderId="8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3" fillId="2" borderId="11" xfId="0" applyFont="1" applyFill="1" applyBorder="1" applyAlignment="1" applyProtection="1">
      <alignment/>
      <protection hidden="1"/>
    </xf>
    <xf numFmtId="0" fontId="5" fillId="3" borderId="3" xfId="0" applyFont="1" applyFill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5" fillId="3" borderId="20" xfId="0" applyFont="1" applyFill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/>
      <protection hidden="1"/>
    </xf>
    <xf numFmtId="0" fontId="3" fillId="2" borderId="20" xfId="0" applyFont="1" applyFill="1" applyBorder="1" applyAlignment="1" applyProtection="1">
      <alignment/>
      <protection hidden="1"/>
    </xf>
    <xf numFmtId="0" fontId="4" fillId="2" borderId="20" xfId="0" applyFont="1" applyFill="1" applyBorder="1" applyAlignment="1" applyProtection="1">
      <alignment/>
      <protection hidden="1"/>
    </xf>
    <xf numFmtId="0" fontId="1" fillId="2" borderId="24" xfId="0" applyFont="1" applyFill="1" applyBorder="1" applyAlignment="1">
      <alignment/>
    </xf>
    <xf numFmtId="0" fontId="3" fillId="2" borderId="10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2" borderId="26" xfId="0" applyFont="1" applyFill="1" applyBorder="1" applyAlignment="1" applyProtection="1">
      <alignment/>
      <protection hidden="1"/>
    </xf>
    <xf numFmtId="0" fontId="4" fillId="2" borderId="26" xfId="0" applyFont="1" applyFill="1" applyBorder="1" applyAlignment="1" applyProtection="1">
      <alignment/>
      <protection hidden="1"/>
    </xf>
    <xf numFmtId="0" fontId="3" fillId="2" borderId="28" xfId="0" applyFont="1" applyFill="1" applyBorder="1" applyAlignment="1" applyProtection="1">
      <alignment/>
      <protection hidden="1"/>
    </xf>
    <xf numFmtId="0" fontId="3" fillId="2" borderId="4" xfId="0" applyFont="1" applyFill="1" applyBorder="1" applyAlignment="1" applyProtection="1">
      <alignment/>
      <protection hidden="1"/>
    </xf>
    <xf numFmtId="0" fontId="3" fillId="2" borderId="5" xfId="0" applyFont="1" applyFill="1" applyBorder="1" applyAlignment="1" applyProtection="1">
      <alignment/>
      <protection hidden="1"/>
    </xf>
    <xf numFmtId="0" fontId="3" fillId="2" borderId="25" xfId="0" applyFont="1" applyFill="1" applyBorder="1" applyAlignment="1" applyProtection="1">
      <alignment/>
      <protection hidden="1"/>
    </xf>
    <xf numFmtId="0" fontId="1" fillId="2" borderId="18" xfId="0" applyFont="1" applyFill="1" applyBorder="1" applyAlignment="1">
      <alignment/>
    </xf>
    <xf numFmtId="0" fontId="6" fillId="3" borderId="20" xfId="0" applyFont="1" applyFill="1" applyBorder="1" applyAlignment="1" applyProtection="1">
      <alignment/>
      <protection hidden="1"/>
    </xf>
    <xf numFmtId="0" fontId="4" fillId="0" borderId="22" xfId="0" applyFont="1" applyBorder="1" applyAlignment="1">
      <alignment horizontal="center"/>
    </xf>
    <xf numFmtId="0" fontId="3" fillId="3" borderId="2" xfId="0" applyFont="1" applyFill="1" applyBorder="1" applyAlignment="1" applyProtection="1">
      <alignment/>
      <protection hidden="1"/>
    </xf>
    <xf numFmtId="0" fontId="3" fillId="3" borderId="3" xfId="0" applyFont="1" applyFill="1" applyBorder="1" applyAlignment="1" applyProtection="1">
      <alignment/>
      <protection hidden="1"/>
    </xf>
    <xf numFmtId="0" fontId="3" fillId="3" borderId="26" xfId="0" applyFont="1" applyFill="1" applyBorder="1" applyAlignment="1" applyProtection="1">
      <alignment/>
      <protection hidden="1"/>
    </xf>
    <xf numFmtId="0" fontId="2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30" xfId="0" applyFont="1" applyBorder="1" applyAlignment="1">
      <alignment/>
    </xf>
    <xf numFmtId="49" fontId="3" fillId="0" borderId="31" xfId="0" applyNumberFormat="1" applyFont="1" applyBorder="1" applyAlignment="1" applyProtection="1">
      <alignment horizontal="right"/>
      <protection locked="0"/>
    </xf>
    <xf numFmtId="49" fontId="3" fillId="0" borderId="3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49" fontId="3" fillId="0" borderId="33" xfId="0" applyNumberFormat="1" applyFont="1" applyBorder="1" applyAlignment="1" applyProtection="1">
      <alignment horizontal="right"/>
      <protection locked="0"/>
    </xf>
    <xf numFmtId="0" fontId="0" fillId="2" borderId="34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workbookViewId="0" topLeftCell="A1">
      <pane ySplit="1290" topLeftCell="BM7" activePane="bottomLeft" state="split"/>
      <selection pane="topLeft" activeCell="F2" sqref="F1:U16384"/>
      <selection pane="bottomLeft" activeCell="C11" sqref="C11"/>
    </sheetView>
  </sheetViews>
  <sheetFormatPr defaultColWidth="9.00390625" defaultRowHeight="18" customHeight="1"/>
  <cols>
    <col min="1" max="1" width="4.75390625" style="0" customWidth="1"/>
    <col min="2" max="2" width="4.25390625" style="0" customWidth="1"/>
    <col min="3" max="3" width="20.00390625" style="0" customWidth="1"/>
    <col min="4" max="4" width="21.75390625" style="0" customWidth="1"/>
    <col min="5" max="5" width="8.625" style="0" customWidth="1"/>
    <col min="6" max="6" width="4.875" style="0" hidden="1" customWidth="1"/>
    <col min="7" max="7" width="4.125" style="0" hidden="1" customWidth="1"/>
    <col min="8" max="8" width="5.25390625" style="0" hidden="1" customWidth="1"/>
    <col min="9" max="9" width="3.625" style="0" hidden="1" customWidth="1"/>
    <col min="10" max="10" width="5.25390625" style="0" hidden="1" customWidth="1"/>
    <col min="11" max="11" width="4.125" style="0" hidden="1" customWidth="1"/>
    <col min="12" max="12" width="5.25390625" style="0" hidden="1" customWidth="1"/>
    <col min="13" max="13" width="3.625" style="0" hidden="1" customWidth="1"/>
    <col min="14" max="14" width="5.25390625" style="0" hidden="1" customWidth="1"/>
    <col min="15" max="15" width="4.125" style="0" hidden="1" customWidth="1"/>
    <col min="16" max="16" width="5.25390625" style="0" hidden="1" customWidth="1"/>
    <col min="17" max="17" width="3.625" style="0" hidden="1" customWidth="1"/>
    <col min="18" max="18" width="5.25390625" style="0" hidden="1" customWidth="1"/>
    <col min="19" max="19" width="4.125" style="0" hidden="1" customWidth="1"/>
    <col min="20" max="20" width="5.25390625" style="0" hidden="1" customWidth="1"/>
    <col min="21" max="21" width="3.625" style="0" hidden="1" customWidth="1"/>
    <col min="22" max="22" width="5.375" style="0" bestFit="1" customWidth="1"/>
    <col min="23" max="23" width="6.00390625" style="0" customWidth="1"/>
    <col min="24" max="24" width="6.125" style="0" customWidth="1"/>
    <col min="25" max="25" width="4.00390625" style="0" customWidth="1"/>
    <col min="26" max="26" width="7.375" style="0" hidden="1" customWidth="1"/>
  </cols>
  <sheetData>
    <row r="1" spans="2:25" ht="18" customHeight="1" thickBot="1">
      <c r="B1" s="56"/>
      <c r="C1" s="56"/>
      <c r="D1" s="57"/>
      <c r="E1" s="56"/>
      <c r="F1" s="75" t="s">
        <v>0</v>
      </c>
      <c r="G1" s="73"/>
      <c r="H1" s="73"/>
      <c r="I1" s="74"/>
      <c r="J1" s="75" t="s">
        <v>1</v>
      </c>
      <c r="K1" s="73"/>
      <c r="L1" s="73"/>
      <c r="M1" s="74"/>
      <c r="N1" s="75" t="s">
        <v>2</v>
      </c>
      <c r="O1" s="73"/>
      <c r="P1" s="73"/>
      <c r="Q1" s="74"/>
      <c r="R1" s="75" t="s">
        <v>3</v>
      </c>
      <c r="S1" s="73"/>
      <c r="T1" s="73"/>
      <c r="U1" s="74"/>
      <c r="V1" s="72" t="s">
        <v>12</v>
      </c>
      <c r="W1" s="73"/>
      <c r="X1" s="73"/>
      <c r="Y1" s="74"/>
    </row>
    <row r="2" spans="2:25" ht="4.5" customHeight="1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8"/>
    </row>
    <row r="3" spans="1:26" ht="29.25" customHeight="1" thickBot="1">
      <c r="A3" s="21" t="s">
        <v>9</v>
      </c>
      <c r="B3" s="25" t="s">
        <v>11</v>
      </c>
      <c r="C3" s="1" t="s">
        <v>4</v>
      </c>
      <c r="D3" s="12" t="s">
        <v>10</v>
      </c>
      <c r="E3" s="61" t="s">
        <v>50</v>
      </c>
      <c r="F3" s="53" t="s">
        <v>33</v>
      </c>
      <c r="G3" s="54" t="s">
        <v>34</v>
      </c>
      <c r="H3" s="54" t="s">
        <v>35</v>
      </c>
      <c r="I3" s="55" t="s">
        <v>36</v>
      </c>
      <c r="J3" s="53" t="s">
        <v>37</v>
      </c>
      <c r="K3" s="54" t="s">
        <v>38</v>
      </c>
      <c r="L3" s="54" t="s">
        <v>39</v>
      </c>
      <c r="M3" s="55" t="s">
        <v>40</v>
      </c>
      <c r="N3" s="53" t="s">
        <v>41</v>
      </c>
      <c r="O3" s="54" t="s">
        <v>42</v>
      </c>
      <c r="P3" s="54" t="s">
        <v>43</v>
      </c>
      <c r="Q3" s="55" t="s">
        <v>44</v>
      </c>
      <c r="R3" s="53" t="s">
        <v>45</v>
      </c>
      <c r="S3" s="54" t="s">
        <v>46</v>
      </c>
      <c r="T3" s="54" t="s">
        <v>47</v>
      </c>
      <c r="U3" s="55" t="s">
        <v>48</v>
      </c>
      <c r="V3" s="47" t="s">
        <v>5</v>
      </c>
      <c r="W3" s="2" t="s">
        <v>6</v>
      </c>
      <c r="X3" s="2" t="s">
        <v>8</v>
      </c>
      <c r="Y3" s="34" t="s">
        <v>7</v>
      </c>
      <c r="Z3" s="21" t="s">
        <v>9</v>
      </c>
    </row>
    <row r="4" spans="1:26" ht="18" customHeight="1">
      <c r="A4" s="22">
        <v>1</v>
      </c>
      <c r="B4" s="9">
        <v>9</v>
      </c>
      <c r="C4" s="3" t="s">
        <v>24</v>
      </c>
      <c r="D4" s="13" t="s">
        <v>17</v>
      </c>
      <c r="E4" s="62" t="s">
        <v>63</v>
      </c>
      <c r="F4" s="9">
        <v>94</v>
      </c>
      <c r="G4" s="50">
        <v>53</v>
      </c>
      <c r="H4" s="3">
        <f>F4+G4</f>
        <v>147</v>
      </c>
      <c r="I4" s="15">
        <v>1</v>
      </c>
      <c r="J4" s="9">
        <v>102</v>
      </c>
      <c r="K4" s="50">
        <v>43</v>
      </c>
      <c r="L4" s="3">
        <f>J4+K4</f>
        <v>145</v>
      </c>
      <c r="M4" s="15">
        <v>0</v>
      </c>
      <c r="N4" s="9">
        <v>98</v>
      </c>
      <c r="O4" s="50">
        <v>61</v>
      </c>
      <c r="P4" s="3">
        <f>N4+O4</f>
        <v>159</v>
      </c>
      <c r="Q4" s="15">
        <v>1</v>
      </c>
      <c r="R4" s="9">
        <v>103</v>
      </c>
      <c r="S4" s="50">
        <v>62</v>
      </c>
      <c r="T4" s="3">
        <f>R4+S4</f>
        <v>165</v>
      </c>
      <c r="U4" s="15">
        <v>0</v>
      </c>
      <c r="V4" s="44">
        <f aca="true" t="shared" si="0" ref="V4:V35">IF(F4+J4+N4+R4=0," ",F4+J4+N4+R4)</f>
        <v>397</v>
      </c>
      <c r="W4" s="4">
        <f aca="true" t="shared" si="1" ref="W4:W35">IF(F4+J4+N4+R4=0," ",G4+K4+O4+S4)</f>
        <v>219</v>
      </c>
      <c r="X4" s="5">
        <f>IF(F4+J4+N4+R4=0,0,H4+L4+P4+T4)</f>
        <v>616</v>
      </c>
      <c r="Y4" s="35">
        <f aca="true" t="shared" si="2" ref="Y4:Y35">IF(F4+J4+N4+R4=0," ",I4+M4+Q4+U4)</f>
        <v>2</v>
      </c>
      <c r="Z4" s="22">
        <v>1</v>
      </c>
    </row>
    <row r="5" spans="1:26" ht="18" customHeight="1">
      <c r="A5" s="23">
        <v>2</v>
      </c>
      <c r="B5" s="10">
        <v>22</v>
      </c>
      <c r="C5" s="6" t="s">
        <v>26</v>
      </c>
      <c r="D5" s="14" t="s">
        <v>17</v>
      </c>
      <c r="E5" s="63" t="s">
        <v>81</v>
      </c>
      <c r="F5" s="10">
        <v>93</v>
      </c>
      <c r="G5" s="51">
        <v>63</v>
      </c>
      <c r="H5" s="6">
        <f aca="true" t="shared" si="3" ref="H5:H35">F5+G5</f>
        <v>156</v>
      </c>
      <c r="I5" s="16">
        <v>0</v>
      </c>
      <c r="J5" s="10">
        <v>87</v>
      </c>
      <c r="K5" s="51">
        <v>43</v>
      </c>
      <c r="L5" s="6">
        <f aca="true" t="shared" si="4" ref="L5:L35">J5+K5</f>
        <v>130</v>
      </c>
      <c r="M5" s="16">
        <v>0</v>
      </c>
      <c r="N5" s="10">
        <v>93</v>
      </c>
      <c r="O5" s="51">
        <v>61</v>
      </c>
      <c r="P5" s="6">
        <f aca="true" t="shared" si="5" ref="P5:P35">N5+O5</f>
        <v>154</v>
      </c>
      <c r="Q5" s="16">
        <v>1</v>
      </c>
      <c r="R5" s="10">
        <v>99</v>
      </c>
      <c r="S5" s="51">
        <v>52</v>
      </c>
      <c r="T5" s="6">
        <f aca="true" t="shared" si="6" ref="T5:T35">R5+S5</f>
        <v>151</v>
      </c>
      <c r="U5" s="16">
        <v>0</v>
      </c>
      <c r="V5" s="45">
        <f t="shared" si="0"/>
        <v>372</v>
      </c>
      <c r="W5" s="7">
        <f t="shared" si="1"/>
        <v>219</v>
      </c>
      <c r="X5" s="8">
        <f aca="true" t="shared" si="7" ref="X5:X34">IF(F5+J5+N5+R5=0,0,H5+L5+P5+T5)</f>
        <v>591</v>
      </c>
      <c r="Y5" s="36">
        <f t="shared" si="2"/>
        <v>1</v>
      </c>
      <c r="Z5" s="23">
        <v>2</v>
      </c>
    </row>
    <row r="6" spans="1:26" ht="18" customHeight="1">
      <c r="A6" s="23">
        <v>3</v>
      </c>
      <c r="B6" s="10">
        <v>6</v>
      </c>
      <c r="C6" s="6" t="s">
        <v>18</v>
      </c>
      <c r="D6" s="14" t="s">
        <v>17</v>
      </c>
      <c r="E6" s="63" t="s">
        <v>70</v>
      </c>
      <c r="F6" s="10">
        <v>98</v>
      </c>
      <c r="G6" s="51">
        <v>54</v>
      </c>
      <c r="H6" s="6">
        <f t="shared" si="3"/>
        <v>152</v>
      </c>
      <c r="I6" s="16">
        <v>0</v>
      </c>
      <c r="J6" s="10">
        <v>88</v>
      </c>
      <c r="K6" s="51">
        <v>52</v>
      </c>
      <c r="L6" s="6">
        <f t="shared" si="4"/>
        <v>140</v>
      </c>
      <c r="M6" s="16">
        <v>0</v>
      </c>
      <c r="N6" s="10">
        <v>89</v>
      </c>
      <c r="O6" s="51">
        <v>45</v>
      </c>
      <c r="P6" s="6">
        <f t="shared" si="5"/>
        <v>134</v>
      </c>
      <c r="Q6" s="16">
        <v>0</v>
      </c>
      <c r="R6" s="10">
        <v>95</v>
      </c>
      <c r="S6" s="51">
        <v>63</v>
      </c>
      <c r="T6" s="6">
        <f t="shared" si="6"/>
        <v>158</v>
      </c>
      <c r="U6" s="16">
        <v>0</v>
      </c>
      <c r="V6" s="45">
        <f t="shared" si="0"/>
        <v>370</v>
      </c>
      <c r="W6" s="7">
        <f t="shared" si="1"/>
        <v>214</v>
      </c>
      <c r="X6" s="8">
        <f t="shared" si="7"/>
        <v>584</v>
      </c>
      <c r="Y6" s="36">
        <f t="shared" si="2"/>
        <v>0</v>
      </c>
      <c r="Z6" s="23">
        <v>11</v>
      </c>
    </row>
    <row r="7" spans="1:26" ht="18" customHeight="1">
      <c r="A7" s="23">
        <v>4</v>
      </c>
      <c r="B7" s="10">
        <v>27</v>
      </c>
      <c r="C7" s="6" t="s">
        <v>28</v>
      </c>
      <c r="D7" s="14" t="s">
        <v>14</v>
      </c>
      <c r="E7" s="63" t="s">
        <v>80</v>
      </c>
      <c r="F7" s="10">
        <v>89</v>
      </c>
      <c r="G7" s="51">
        <v>47</v>
      </c>
      <c r="H7" s="6">
        <f t="shared" si="3"/>
        <v>136</v>
      </c>
      <c r="I7" s="16">
        <v>0</v>
      </c>
      <c r="J7" s="10">
        <v>89</v>
      </c>
      <c r="K7" s="51">
        <v>54</v>
      </c>
      <c r="L7" s="6">
        <f t="shared" si="4"/>
        <v>143</v>
      </c>
      <c r="M7" s="16">
        <v>0</v>
      </c>
      <c r="N7" s="10">
        <v>85</v>
      </c>
      <c r="O7" s="51">
        <v>51</v>
      </c>
      <c r="P7" s="6">
        <f t="shared" si="5"/>
        <v>136</v>
      </c>
      <c r="Q7" s="16">
        <v>2</v>
      </c>
      <c r="R7" s="10">
        <v>96</v>
      </c>
      <c r="S7" s="51">
        <v>42</v>
      </c>
      <c r="T7" s="6">
        <f t="shared" si="6"/>
        <v>138</v>
      </c>
      <c r="U7" s="16">
        <v>0</v>
      </c>
      <c r="V7" s="45">
        <f>IF(F7+J7+N7+R7=0," ",F7+J7+N7+R7)</f>
        <v>359</v>
      </c>
      <c r="W7" s="7">
        <f>IF(F7+J7+N7+R7=0," ",G7+K7+O7+S7)</f>
        <v>194</v>
      </c>
      <c r="X7" s="8">
        <f t="shared" si="7"/>
        <v>553</v>
      </c>
      <c r="Y7" s="36">
        <f>IF(F7+J7+N7+R7=0," ",I7+M7+Q7+U7)</f>
        <v>2</v>
      </c>
      <c r="Z7" s="23">
        <v>8</v>
      </c>
    </row>
    <row r="8" spans="1:26" ht="18" customHeight="1">
      <c r="A8" s="23">
        <v>5</v>
      </c>
      <c r="B8" s="10">
        <v>18</v>
      </c>
      <c r="C8" s="6" t="s">
        <v>55</v>
      </c>
      <c r="D8" s="14" t="s">
        <v>17</v>
      </c>
      <c r="E8" s="63" t="s">
        <v>64</v>
      </c>
      <c r="F8" s="10">
        <v>81</v>
      </c>
      <c r="G8" s="51">
        <v>52</v>
      </c>
      <c r="H8" s="6">
        <f t="shared" si="3"/>
        <v>133</v>
      </c>
      <c r="I8" s="16">
        <v>0</v>
      </c>
      <c r="J8" s="10">
        <v>88</v>
      </c>
      <c r="K8" s="51">
        <v>50</v>
      </c>
      <c r="L8" s="6">
        <f t="shared" si="4"/>
        <v>138</v>
      </c>
      <c r="M8" s="16">
        <v>0</v>
      </c>
      <c r="N8" s="10">
        <v>95</v>
      </c>
      <c r="O8" s="51">
        <v>45</v>
      </c>
      <c r="P8" s="6">
        <f t="shared" si="5"/>
        <v>140</v>
      </c>
      <c r="Q8" s="16">
        <v>1</v>
      </c>
      <c r="R8" s="10">
        <v>98</v>
      </c>
      <c r="S8" s="51">
        <v>43</v>
      </c>
      <c r="T8" s="6">
        <f t="shared" si="6"/>
        <v>141</v>
      </c>
      <c r="U8" s="16">
        <v>0</v>
      </c>
      <c r="V8" s="45">
        <f t="shared" si="0"/>
        <v>362</v>
      </c>
      <c r="W8" s="7">
        <f t="shared" si="1"/>
        <v>190</v>
      </c>
      <c r="X8" s="8">
        <f t="shared" si="7"/>
        <v>552</v>
      </c>
      <c r="Y8" s="36">
        <f t="shared" si="2"/>
        <v>1</v>
      </c>
      <c r="Z8" s="23">
        <v>12</v>
      </c>
    </row>
    <row r="9" spans="1:26" ht="18" customHeight="1">
      <c r="A9" s="23">
        <v>6</v>
      </c>
      <c r="B9" s="10">
        <v>26</v>
      </c>
      <c r="C9" s="6" t="s">
        <v>27</v>
      </c>
      <c r="D9" s="14" t="s">
        <v>52</v>
      </c>
      <c r="E9" s="63" t="s">
        <v>69</v>
      </c>
      <c r="F9" s="10">
        <v>93</v>
      </c>
      <c r="G9" s="51">
        <v>45</v>
      </c>
      <c r="H9" s="6">
        <f t="shared" si="3"/>
        <v>138</v>
      </c>
      <c r="I9" s="16">
        <v>1</v>
      </c>
      <c r="J9" s="10">
        <v>82</v>
      </c>
      <c r="K9" s="51">
        <v>61</v>
      </c>
      <c r="L9" s="6">
        <f t="shared" si="4"/>
        <v>143</v>
      </c>
      <c r="M9" s="16">
        <v>0</v>
      </c>
      <c r="N9" s="10">
        <v>95</v>
      </c>
      <c r="O9" s="51">
        <v>49</v>
      </c>
      <c r="P9" s="6">
        <f t="shared" si="5"/>
        <v>144</v>
      </c>
      <c r="Q9" s="16">
        <v>0</v>
      </c>
      <c r="R9" s="10">
        <v>94</v>
      </c>
      <c r="S9" s="51">
        <v>26</v>
      </c>
      <c r="T9" s="6">
        <f t="shared" si="6"/>
        <v>120</v>
      </c>
      <c r="U9" s="16">
        <v>2</v>
      </c>
      <c r="V9" s="45">
        <f t="shared" si="0"/>
        <v>364</v>
      </c>
      <c r="W9" s="7">
        <f t="shared" si="1"/>
        <v>181</v>
      </c>
      <c r="X9" s="8">
        <f t="shared" si="7"/>
        <v>545</v>
      </c>
      <c r="Y9" s="36">
        <f t="shared" si="2"/>
        <v>3</v>
      </c>
      <c r="Z9" s="23">
        <v>15</v>
      </c>
    </row>
    <row r="10" spans="1:26" ht="18" customHeight="1">
      <c r="A10" s="23">
        <v>7</v>
      </c>
      <c r="B10" s="10">
        <v>20</v>
      </c>
      <c r="C10" s="6" t="s">
        <v>20</v>
      </c>
      <c r="D10" s="14" t="s">
        <v>14</v>
      </c>
      <c r="E10" s="63" t="s">
        <v>76</v>
      </c>
      <c r="F10" s="10">
        <v>92</v>
      </c>
      <c r="G10" s="51">
        <v>32</v>
      </c>
      <c r="H10" s="6">
        <f t="shared" si="3"/>
        <v>124</v>
      </c>
      <c r="I10" s="16">
        <v>2</v>
      </c>
      <c r="J10" s="10">
        <v>104</v>
      </c>
      <c r="K10" s="51">
        <v>36</v>
      </c>
      <c r="L10" s="6">
        <f t="shared" si="4"/>
        <v>140</v>
      </c>
      <c r="M10" s="16">
        <v>1</v>
      </c>
      <c r="N10" s="10">
        <v>101</v>
      </c>
      <c r="O10" s="51">
        <v>34</v>
      </c>
      <c r="P10" s="6">
        <f t="shared" si="5"/>
        <v>135</v>
      </c>
      <c r="Q10" s="16">
        <v>2</v>
      </c>
      <c r="R10" s="10">
        <v>84</v>
      </c>
      <c r="S10" s="51">
        <v>59</v>
      </c>
      <c r="T10" s="6">
        <f t="shared" si="6"/>
        <v>143</v>
      </c>
      <c r="U10" s="16">
        <v>0</v>
      </c>
      <c r="V10" s="45">
        <f t="shared" si="0"/>
        <v>381</v>
      </c>
      <c r="W10" s="7">
        <f t="shared" si="1"/>
        <v>161</v>
      </c>
      <c r="X10" s="8">
        <f t="shared" si="7"/>
        <v>542</v>
      </c>
      <c r="Y10" s="36">
        <f t="shared" si="2"/>
        <v>5</v>
      </c>
      <c r="Z10" s="23">
        <v>14</v>
      </c>
    </row>
    <row r="11" spans="1:26" ht="18" customHeight="1">
      <c r="A11" s="23">
        <v>8</v>
      </c>
      <c r="B11" s="10">
        <v>13</v>
      </c>
      <c r="C11" s="6" t="s">
        <v>22</v>
      </c>
      <c r="D11" s="14" t="s">
        <v>14</v>
      </c>
      <c r="E11" s="63" t="s">
        <v>62</v>
      </c>
      <c r="F11" s="10">
        <v>88</v>
      </c>
      <c r="G11" s="51">
        <v>53</v>
      </c>
      <c r="H11" s="6">
        <f t="shared" si="3"/>
        <v>141</v>
      </c>
      <c r="I11" s="16">
        <v>0</v>
      </c>
      <c r="J11" s="10">
        <v>84</v>
      </c>
      <c r="K11" s="51">
        <v>51</v>
      </c>
      <c r="L11" s="6">
        <v>135</v>
      </c>
      <c r="M11" s="16">
        <v>0</v>
      </c>
      <c r="N11" s="10">
        <v>87</v>
      </c>
      <c r="O11" s="51">
        <v>35</v>
      </c>
      <c r="P11" s="6">
        <f t="shared" si="5"/>
        <v>122</v>
      </c>
      <c r="Q11" s="16">
        <v>1</v>
      </c>
      <c r="R11" s="10">
        <v>93</v>
      </c>
      <c r="S11" s="51">
        <v>43</v>
      </c>
      <c r="T11" s="6">
        <f t="shared" si="6"/>
        <v>136</v>
      </c>
      <c r="U11" s="16">
        <v>1</v>
      </c>
      <c r="V11" s="45">
        <f>IF(F11+J11+N11+R11=0," ",F11+J11+N11+R11)</f>
        <v>352</v>
      </c>
      <c r="W11" s="7">
        <f>IF(F11+J11+N11+R11=0," ",G11+K11+O11+S11)</f>
        <v>182</v>
      </c>
      <c r="X11" s="8">
        <f>IF(F11+J11+N11+R11=0,0,H11+L11+P11+T11)</f>
        <v>534</v>
      </c>
      <c r="Y11" s="36">
        <f>IF(F11+J11+N11+R11=0," ",I11+M11+Q11+U11)</f>
        <v>2</v>
      </c>
      <c r="Z11" s="23">
        <v>10</v>
      </c>
    </row>
    <row r="12" spans="1:26" ht="18" customHeight="1">
      <c r="A12" s="23">
        <v>9</v>
      </c>
      <c r="B12" s="10">
        <v>10</v>
      </c>
      <c r="C12" s="6" t="s">
        <v>71</v>
      </c>
      <c r="D12" s="14" t="s">
        <v>19</v>
      </c>
      <c r="E12" s="63" t="s">
        <v>72</v>
      </c>
      <c r="F12" s="10">
        <v>87</v>
      </c>
      <c r="G12" s="51">
        <v>34</v>
      </c>
      <c r="H12" s="6">
        <f t="shared" si="3"/>
        <v>121</v>
      </c>
      <c r="I12" s="16">
        <v>3</v>
      </c>
      <c r="J12" s="10">
        <v>89</v>
      </c>
      <c r="K12" s="51">
        <v>51</v>
      </c>
      <c r="L12" s="6">
        <f t="shared" si="4"/>
        <v>140</v>
      </c>
      <c r="M12" s="16">
        <v>0</v>
      </c>
      <c r="N12" s="10">
        <v>90</v>
      </c>
      <c r="O12" s="51">
        <v>39</v>
      </c>
      <c r="P12" s="6">
        <f t="shared" si="5"/>
        <v>129</v>
      </c>
      <c r="Q12" s="16">
        <v>0</v>
      </c>
      <c r="R12" s="10">
        <v>81</v>
      </c>
      <c r="S12" s="51">
        <v>61</v>
      </c>
      <c r="T12" s="6">
        <f t="shared" si="6"/>
        <v>142</v>
      </c>
      <c r="U12" s="16">
        <v>2</v>
      </c>
      <c r="V12" s="45">
        <f t="shared" si="0"/>
        <v>347</v>
      </c>
      <c r="W12" s="7">
        <f t="shared" si="1"/>
        <v>185</v>
      </c>
      <c r="X12" s="8">
        <f>IF(F12+J12+N12+R12=0,0,H12+L12+P12+T12)</f>
        <v>532</v>
      </c>
      <c r="Y12" s="36">
        <f t="shared" si="2"/>
        <v>5</v>
      </c>
      <c r="Z12" s="23">
        <v>15</v>
      </c>
    </row>
    <row r="13" spans="1:26" ht="18" customHeight="1">
      <c r="A13" s="23">
        <v>10</v>
      </c>
      <c r="B13" s="10">
        <v>15</v>
      </c>
      <c r="C13" s="6" t="s">
        <v>23</v>
      </c>
      <c r="D13" s="14" t="s">
        <v>14</v>
      </c>
      <c r="E13" s="63" t="s">
        <v>73</v>
      </c>
      <c r="F13" s="10">
        <v>88</v>
      </c>
      <c r="G13" s="51">
        <v>42</v>
      </c>
      <c r="H13" s="6">
        <f t="shared" si="3"/>
        <v>130</v>
      </c>
      <c r="I13" s="16">
        <v>0</v>
      </c>
      <c r="J13" s="10">
        <v>90</v>
      </c>
      <c r="K13" s="51">
        <v>41</v>
      </c>
      <c r="L13" s="6">
        <f t="shared" si="4"/>
        <v>131</v>
      </c>
      <c r="M13" s="16">
        <v>0</v>
      </c>
      <c r="N13" s="10">
        <v>89</v>
      </c>
      <c r="O13" s="51">
        <v>44</v>
      </c>
      <c r="P13" s="6">
        <f t="shared" si="5"/>
        <v>133</v>
      </c>
      <c r="Q13" s="16">
        <v>1</v>
      </c>
      <c r="R13" s="10">
        <v>95</v>
      </c>
      <c r="S13" s="51">
        <v>41</v>
      </c>
      <c r="T13" s="6">
        <f t="shared" si="6"/>
        <v>136</v>
      </c>
      <c r="U13" s="16">
        <v>0</v>
      </c>
      <c r="V13" s="45">
        <f>IF(F13+J13+N13+R13=0," ",F13+J13+N13+R13)</f>
        <v>362</v>
      </c>
      <c r="W13" s="7">
        <f>IF(F13+J13+N13+R13=0," ",G13+K13+O13+S13)</f>
        <v>168</v>
      </c>
      <c r="X13" s="8">
        <f t="shared" si="7"/>
        <v>530</v>
      </c>
      <c r="Y13" s="36">
        <f>IF(F13+J13+N13+R13=0," ",I13+M13+Q13+U13)</f>
        <v>1</v>
      </c>
      <c r="Z13" s="23">
        <v>4</v>
      </c>
    </row>
    <row r="14" spans="1:26" ht="18" customHeight="1">
      <c r="A14" s="23">
        <v>11</v>
      </c>
      <c r="B14" s="10">
        <v>5</v>
      </c>
      <c r="C14" s="6" t="s">
        <v>124</v>
      </c>
      <c r="D14" s="14" t="s">
        <v>125</v>
      </c>
      <c r="E14" s="63" t="s">
        <v>129</v>
      </c>
      <c r="F14" s="10">
        <v>102</v>
      </c>
      <c r="G14" s="51">
        <v>41</v>
      </c>
      <c r="H14" s="6">
        <f t="shared" si="3"/>
        <v>143</v>
      </c>
      <c r="I14" s="16">
        <v>5</v>
      </c>
      <c r="J14" s="10">
        <v>93</v>
      </c>
      <c r="K14" s="51">
        <v>33</v>
      </c>
      <c r="L14" s="6">
        <f t="shared" si="4"/>
        <v>126</v>
      </c>
      <c r="M14" s="16">
        <v>3</v>
      </c>
      <c r="N14" s="10">
        <v>94</v>
      </c>
      <c r="O14" s="51">
        <v>36</v>
      </c>
      <c r="P14" s="6">
        <f t="shared" si="5"/>
        <v>130</v>
      </c>
      <c r="Q14" s="16">
        <v>0</v>
      </c>
      <c r="R14" s="10">
        <v>97</v>
      </c>
      <c r="S14" s="51">
        <v>33</v>
      </c>
      <c r="T14" s="6">
        <f t="shared" si="6"/>
        <v>130</v>
      </c>
      <c r="U14" s="16">
        <v>3</v>
      </c>
      <c r="V14" s="45">
        <f t="shared" si="0"/>
        <v>386</v>
      </c>
      <c r="W14" s="7">
        <f t="shared" si="1"/>
        <v>143</v>
      </c>
      <c r="X14" s="8">
        <f t="shared" si="7"/>
        <v>529</v>
      </c>
      <c r="Y14" s="36">
        <f t="shared" si="2"/>
        <v>11</v>
      </c>
      <c r="Z14" s="23">
        <v>3</v>
      </c>
    </row>
    <row r="15" spans="1:26" ht="18" customHeight="1">
      <c r="A15" s="23">
        <v>12</v>
      </c>
      <c r="B15" s="10">
        <v>14</v>
      </c>
      <c r="C15" s="6" t="s">
        <v>59</v>
      </c>
      <c r="D15" s="14" t="s">
        <v>60</v>
      </c>
      <c r="E15" s="63">
        <v>18463</v>
      </c>
      <c r="F15" s="10">
        <v>84</v>
      </c>
      <c r="G15" s="51">
        <v>52</v>
      </c>
      <c r="H15" s="6">
        <f t="shared" si="3"/>
        <v>136</v>
      </c>
      <c r="I15" s="16">
        <v>1</v>
      </c>
      <c r="J15" s="10">
        <v>97</v>
      </c>
      <c r="K15" s="51">
        <v>36</v>
      </c>
      <c r="L15" s="6">
        <f t="shared" si="4"/>
        <v>133</v>
      </c>
      <c r="M15" s="16">
        <v>1</v>
      </c>
      <c r="N15" s="10">
        <v>76</v>
      </c>
      <c r="O15" s="51">
        <v>51</v>
      </c>
      <c r="P15" s="6">
        <f t="shared" si="5"/>
        <v>127</v>
      </c>
      <c r="Q15" s="16">
        <v>1</v>
      </c>
      <c r="R15" s="10">
        <v>89</v>
      </c>
      <c r="S15" s="51">
        <v>43</v>
      </c>
      <c r="T15" s="6">
        <f t="shared" si="6"/>
        <v>132</v>
      </c>
      <c r="U15" s="16">
        <v>1</v>
      </c>
      <c r="V15" s="45">
        <f>IF(F15+J15+N15+R15=0," ",F15+J15+N15+R15)</f>
        <v>346</v>
      </c>
      <c r="W15" s="7">
        <f>IF(F15+J15+N15+R15=0," ",G15+K15+O15+S15)</f>
        <v>182</v>
      </c>
      <c r="X15" s="8">
        <f t="shared" si="7"/>
        <v>528</v>
      </c>
      <c r="Y15" s="36">
        <f>IF(F15+J15+N15+R15=0," ",I15+M15+Q15+U15)</f>
        <v>4</v>
      </c>
      <c r="Z15" s="23">
        <v>18</v>
      </c>
    </row>
    <row r="16" spans="1:26" ht="18" customHeight="1">
      <c r="A16" s="23">
        <v>13</v>
      </c>
      <c r="B16" s="10">
        <v>1</v>
      </c>
      <c r="C16" s="6" t="s">
        <v>29</v>
      </c>
      <c r="D16" s="14" t="s">
        <v>13</v>
      </c>
      <c r="E16" s="63" t="s">
        <v>77</v>
      </c>
      <c r="F16" s="10">
        <v>93</v>
      </c>
      <c r="G16" s="51">
        <v>36</v>
      </c>
      <c r="H16" s="6">
        <f t="shared" si="3"/>
        <v>129</v>
      </c>
      <c r="I16" s="16">
        <v>0</v>
      </c>
      <c r="J16" s="10">
        <v>87</v>
      </c>
      <c r="K16" s="51">
        <v>51</v>
      </c>
      <c r="L16" s="6">
        <f t="shared" si="4"/>
        <v>138</v>
      </c>
      <c r="M16" s="16">
        <v>0</v>
      </c>
      <c r="N16" s="10">
        <v>90</v>
      </c>
      <c r="O16" s="51">
        <v>45</v>
      </c>
      <c r="P16" s="6">
        <f t="shared" si="5"/>
        <v>135</v>
      </c>
      <c r="Q16" s="16">
        <v>0</v>
      </c>
      <c r="R16" s="10">
        <v>75</v>
      </c>
      <c r="S16" s="51">
        <v>50</v>
      </c>
      <c r="T16" s="6">
        <f t="shared" si="6"/>
        <v>125</v>
      </c>
      <c r="U16" s="16">
        <v>1</v>
      </c>
      <c r="V16" s="45">
        <f t="shared" si="0"/>
        <v>345</v>
      </c>
      <c r="W16" s="7">
        <f t="shared" si="1"/>
        <v>182</v>
      </c>
      <c r="X16" s="8">
        <f t="shared" si="7"/>
        <v>527</v>
      </c>
      <c r="Y16" s="36">
        <f t="shared" si="2"/>
        <v>1</v>
      </c>
      <c r="Z16" s="23">
        <v>6</v>
      </c>
    </row>
    <row r="17" spans="1:26" ht="18" customHeight="1">
      <c r="A17" s="23">
        <v>14</v>
      </c>
      <c r="B17" s="10">
        <v>8</v>
      </c>
      <c r="C17" s="6" t="s">
        <v>58</v>
      </c>
      <c r="D17" s="14" t="s">
        <v>19</v>
      </c>
      <c r="E17" s="63">
        <v>14029</v>
      </c>
      <c r="F17" s="10">
        <v>74</v>
      </c>
      <c r="G17" s="51">
        <v>35</v>
      </c>
      <c r="H17" s="6">
        <f t="shared" si="3"/>
        <v>109</v>
      </c>
      <c r="I17" s="16">
        <v>1</v>
      </c>
      <c r="J17" s="10">
        <v>92</v>
      </c>
      <c r="K17" s="51">
        <v>34</v>
      </c>
      <c r="L17" s="6">
        <f t="shared" si="4"/>
        <v>126</v>
      </c>
      <c r="M17" s="16">
        <v>1</v>
      </c>
      <c r="N17" s="10">
        <v>100</v>
      </c>
      <c r="O17" s="51">
        <v>60</v>
      </c>
      <c r="P17" s="6">
        <f t="shared" si="5"/>
        <v>160</v>
      </c>
      <c r="Q17" s="16">
        <v>0</v>
      </c>
      <c r="R17" s="10">
        <v>83</v>
      </c>
      <c r="S17" s="51">
        <v>44</v>
      </c>
      <c r="T17" s="6">
        <f t="shared" si="6"/>
        <v>127</v>
      </c>
      <c r="U17" s="16">
        <v>0</v>
      </c>
      <c r="V17" s="45">
        <f>IF(F17+J17+N17+R17=0," ",F17+J17+N17+R17)</f>
        <v>349</v>
      </c>
      <c r="W17" s="7">
        <f>IF(F17+J17+N17+R17=0," ",G17+K17+O17+S17)</f>
        <v>173</v>
      </c>
      <c r="X17" s="8">
        <f t="shared" si="7"/>
        <v>522</v>
      </c>
      <c r="Y17" s="36">
        <f>IF(F17+J17+N17+R17=0," ",I17+M17+Q17+U17)</f>
        <v>2</v>
      </c>
      <c r="Z17" s="23">
        <v>19</v>
      </c>
    </row>
    <row r="18" spans="1:26" ht="18" customHeight="1">
      <c r="A18" s="23">
        <v>15</v>
      </c>
      <c r="B18" s="10">
        <v>19</v>
      </c>
      <c r="C18" s="6" t="s">
        <v>53</v>
      </c>
      <c r="D18" s="14" t="s">
        <v>52</v>
      </c>
      <c r="E18" s="63" t="s">
        <v>68</v>
      </c>
      <c r="F18" s="10">
        <v>78</v>
      </c>
      <c r="G18" s="51">
        <v>52</v>
      </c>
      <c r="H18" s="6">
        <f t="shared" si="3"/>
        <v>130</v>
      </c>
      <c r="I18" s="16">
        <v>0</v>
      </c>
      <c r="J18" s="10">
        <v>93</v>
      </c>
      <c r="K18" s="51">
        <v>50</v>
      </c>
      <c r="L18" s="6">
        <f t="shared" si="4"/>
        <v>143</v>
      </c>
      <c r="M18" s="16">
        <v>0</v>
      </c>
      <c r="N18" s="10">
        <v>83</v>
      </c>
      <c r="O18" s="51">
        <v>34</v>
      </c>
      <c r="P18" s="6">
        <f t="shared" si="5"/>
        <v>117</v>
      </c>
      <c r="Q18" s="16">
        <v>2</v>
      </c>
      <c r="R18" s="10">
        <v>83</v>
      </c>
      <c r="S18" s="51">
        <v>45</v>
      </c>
      <c r="T18" s="6">
        <f t="shared" si="6"/>
        <v>128</v>
      </c>
      <c r="U18" s="16">
        <v>0</v>
      </c>
      <c r="V18" s="45">
        <f>IF(F18+J18+N18+R18=0," ",F18+J18+N18+R18)</f>
        <v>337</v>
      </c>
      <c r="W18" s="7">
        <f>IF(F18+J18+N18+R18=0," ",G18+K18+O18+S18)</f>
        <v>181</v>
      </c>
      <c r="X18" s="8">
        <f t="shared" si="7"/>
        <v>518</v>
      </c>
      <c r="Y18" s="36">
        <f>IF(F18+J18+N18+R18=0," ",I18+M18+Q18+U18)</f>
        <v>2</v>
      </c>
      <c r="Z18" s="23">
        <v>16</v>
      </c>
    </row>
    <row r="19" spans="1:26" ht="18" customHeight="1">
      <c r="A19" s="23">
        <v>16</v>
      </c>
      <c r="B19" s="10">
        <v>23</v>
      </c>
      <c r="C19" s="6" t="s">
        <v>74</v>
      </c>
      <c r="D19" s="14" t="s">
        <v>17</v>
      </c>
      <c r="E19" s="63" t="s">
        <v>75</v>
      </c>
      <c r="F19" s="10">
        <v>87</v>
      </c>
      <c r="G19" s="51">
        <v>33</v>
      </c>
      <c r="H19" s="6">
        <f t="shared" si="3"/>
        <v>120</v>
      </c>
      <c r="I19" s="16">
        <v>5</v>
      </c>
      <c r="J19" s="10">
        <v>98</v>
      </c>
      <c r="K19" s="51">
        <v>44</v>
      </c>
      <c r="L19" s="6">
        <f t="shared" si="4"/>
        <v>142</v>
      </c>
      <c r="M19" s="16">
        <v>1</v>
      </c>
      <c r="N19" s="10">
        <v>86</v>
      </c>
      <c r="O19" s="51">
        <v>40</v>
      </c>
      <c r="P19" s="6">
        <f t="shared" si="5"/>
        <v>126</v>
      </c>
      <c r="Q19" s="16">
        <v>0</v>
      </c>
      <c r="R19" s="10">
        <v>86</v>
      </c>
      <c r="S19" s="51">
        <v>43</v>
      </c>
      <c r="T19" s="6">
        <f t="shared" si="6"/>
        <v>129</v>
      </c>
      <c r="U19" s="16">
        <v>0</v>
      </c>
      <c r="V19" s="45">
        <f t="shared" si="0"/>
        <v>357</v>
      </c>
      <c r="W19" s="7">
        <f t="shared" si="1"/>
        <v>160</v>
      </c>
      <c r="X19" s="8">
        <f t="shared" si="7"/>
        <v>517</v>
      </c>
      <c r="Y19" s="36">
        <f t="shared" si="2"/>
        <v>6</v>
      </c>
      <c r="Z19" s="23">
        <v>19</v>
      </c>
    </row>
    <row r="20" spans="1:26" ht="18" customHeight="1">
      <c r="A20" s="23">
        <v>17</v>
      </c>
      <c r="B20" s="10">
        <v>21</v>
      </c>
      <c r="C20" s="6" t="s">
        <v>21</v>
      </c>
      <c r="D20" s="14" t="s">
        <v>13</v>
      </c>
      <c r="E20" s="63" t="s">
        <v>65</v>
      </c>
      <c r="F20" s="10">
        <v>84</v>
      </c>
      <c r="G20" s="51">
        <v>54</v>
      </c>
      <c r="H20" s="6">
        <f t="shared" si="3"/>
        <v>138</v>
      </c>
      <c r="I20" s="16">
        <v>0</v>
      </c>
      <c r="J20" s="10">
        <v>79</v>
      </c>
      <c r="K20" s="51">
        <v>33</v>
      </c>
      <c r="L20" s="6">
        <f t="shared" si="4"/>
        <v>112</v>
      </c>
      <c r="M20" s="16">
        <v>1</v>
      </c>
      <c r="N20" s="10">
        <v>83</v>
      </c>
      <c r="O20" s="51">
        <v>42</v>
      </c>
      <c r="P20" s="6">
        <f t="shared" si="5"/>
        <v>125</v>
      </c>
      <c r="Q20" s="16">
        <v>1</v>
      </c>
      <c r="R20" s="10">
        <v>88</v>
      </c>
      <c r="S20" s="51">
        <v>52</v>
      </c>
      <c r="T20" s="6">
        <f t="shared" si="6"/>
        <v>140</v>
      </c>
      <c r="U20" s="16">
        <v>1</v>
      </c>
      <c r="V20" s="45">
        <f>IF(F20+J20+N20+R20=0," ",F20+J20+N20+R20)</f>
        <v>334</v>
      </c>
      <c r="W20" s="7">
        <f>IF(F20+J20+N20+R20=0," ",G20+K20+O20+S20)</f>
        <v>181</v>
      </c>
      <c r="X20" s="8">
        <f t="shared" si="7"/>
        <v>515</v>
      </c>
      <c r="Y20" s="36">
        <f>IF(F20+J20+N20+R20=0," ",I20+M20+Q20+U20)</f>
        <v>3</v>
      </c>
      <c r="Z20" s="23">
        <v>12</v>
      </c>
    </row>
    <row r="21" spans="1:26" ht="18" customHeight="1">
      <c r="A21" s="23">
        <v>18</v>
      </c>
      <c r="B21" s="10">
        <v>16</v>
      </c>
      <c r="C21" s="6" t="s">
        <v>78</v>
      </c>
      <c r="D21" s="14" t="s">
        <v>19</v>
      </c>
      <c r="E21" s="63" t="s">
        <v>79</v>
      </c>
      <c r="F21" s="10">
        <v>95</v>
      </c>
      <c r="G21" s="51">
        <v>44</v>
      </c>
      <c r="H21" s="6">
        <f t="shared" si="3"/>
        <v>139</v>
      </c>
      <c r="I21" s="16">
        <v>0</v>
      </c>
      <c r="J21" s="10">
        <v>81</v>
      </c>
      <c r="K21" s="51">
        <v>42</v>
      </c>
      <c r="L21" s="6">
        <f t="shared" si="4"/>
        <v>123</v>
      </c>
      <c r="M21" s="16">
        <v>2</v>
      </c>
      <c r="N21" s="10">
        <v>75</v>
      </c>
      <c r="O21" s="51">
        <v>44</v>
      </c>
      <c r="P21" s="6">
        <f t="shared" si="5"/>
        <v>119</v>
      </c>
      <c r="Q21" s="16">
        <v>2</v>
      </c>
      <c r="R21" s="10">
        <v>97</v>
      </c>
      <c r="S21" s="51">
        <v>36</v>
      </c>
      <c r="T21" s="6">
        <f t="shared" si="6"/>
        <v>133</v>
      </c>
      <c r="U21" s="16">
        <v>1</v>
      </c>
      <c r="V21" s="45">
        <f t="shared" si="0"/>
        <v>348</v>
      </c>
      <c r="W21" s="7">
        <f t="shared" si="1"/>
        <v>166</v>
      </c>
      <c r="X21" s="8">
        <f t="shared" si="7"/>
        <v>514</v>
      </c>
      <c r="Y21" s="36">
        <f t="shared" si="2"/>
        <v>5</v>
      </c>
      <c r="Z21" s="23">
        <v>9</v>
      </c>
    </row>
    <row r="22" spans="1:26" ht="18" customHeight="1">
      <c r="A22" s="23">
        <v>19</v>
      </c>
      <c r="B22" s="10">
        <v>4</v>
      </c>
      <c r="C22" s="6" t="s">
        <v>54</v>
      </c>
      <c r="D22" s="14" t="s">
        <v>14</v>
      </c>
      <c r="E22" s="63">
        <v>10382</v>
      </c>
      <c r="F22" s="10">
        <v>75</v>
      </c>
      <c r="G22" s="51">
        <v>41</v>
      </c>
      <c r="H22" s="6">
        <f t="shared" si="3"/>
        <v>116</v>
      </c>
      <c r="I22" s="16">
        <v>3</v>
      </c>
      <c r="J22" s="10">
        <v>106</v>
      </c>
      <c r="K22" s="51">
        <v>27</v>
      </c>
      <c r="L22" s="6">
        <f t="shared" si="4"/>
        <v>133</v>
      </c>
      <c r="M22" s="16">
        <v>3</v>
      </c>
      <c r="N22" s="10">
        <v>90</v>
      </c>
      <c r="O22" s="51">
        <v>43</v>
      </c>
      <c r="P22" s="6">
        <f t="shared" si="5"/>
        <v>133</v>
      </c>
      <c r="Q22" s="16">
        <v>1</v>
      </c>
      <c r="R22" s="10">
        <v>95</v>
      </c>
      <c r="S22" s="51">
        <v>34</v>
      </c>
      <c r="T22" s="6">
        <f t="shared" si="6"/>
        <v>129</v>
      </c>
      <c r="U22" s="16">
        <v>3</v>
      </c>
      <c r="V22" s="45">
        <f>IF(F22+J22+N22+R22=0," ",F22+J22+N22+R22)</f>
        <v>366</v>
      </c>
      <c r="W22" s="7">
        <f>IF(F22+J22+N22+R22=0," ",G22+K22+O22+S22)</f>
        <v>145</v>
      </c>
      <c r="X22" s="8">
        <f t="shared" si="7"/>
        <v>511</v>
      </c>
      <c r="Y22" s="36">
        <f>IF(F22+J22+N22+R22=0," ",I22+M22+Q22+U22)</f>
        <v>10</v>
      </c>
      <c r="Z22" s="23">
        <v>14</v>
      </c>
    </row>
    <row r="23" spans="1:26" ht="18" customHeight="1">
      <c r="A23" s="23">
        <v>20</v>
      </c>
      <c r="B23" s="10">
        <v>3</v>
      </c>
      <c r="C23" s="6" t="s">
        <v>51</v>
      </c>
      <c r="D23" s="14" t="s">
        <v>52</v>
      </c>
      <c r="E23" s="63">
        <v>11451</v>
      </c>
      <c r="F23" s="10">
        <v>88</v>
      </c>
      <c r="G23" s="51">
        <v>43</v>
      </c>
      <c r="H23" s="6">
        <f t="shared" si="3"/>
        <v>131</v>
      </c>
      <c r="I23" s="16">
        <v>0</v>
      </c>
      <c r="J23" s="10">
        <v>95</v>
      </c>
      <c r="K23" s="51">
        <v>44</v>
      </c>
      <c r="L23" s="6">
        <f t="shared" si="4"/>
        <v>139</v>
      </c>
      <c r="M23" s="16">
        <v>1</v>
      </c>
      <c r="N23" s="10">
        <v>81</v>
      </c>
      <c r="O23" s="51">
        <v>34</v>
      </c>
      <c r="P23" s="6">
        <f t="shared" si="5"/>
        <v>115</v>
      </c>
      <c r="Q23" s="16">
        <v>2</v>
      </c>
      <c r="R23" s="10">
        <v>89</v>
      </c>
      <c r="S23" s="51">
        <v>36</v>
      </c>
      <c r="T23" s="6">
        <f t="shared" si="6"/>
        <v>125</v>
      </c>
      <c r="U23" s="16">
        <v>2</v>
      </c>
      <c r="V23" s="45">
        <f>IF(F23+J23+N23+R23=0," ",F23+J23+N23+R23)</f>
        <v>353</v>
      </c>
      <c r="W23" s="7">
        <f>IF(F23+J23+N23+R23=0," ",G23+K23+O23+S23)</f>
        <v>157</v>
      </c>
      <c r="X23" s="8">
        <f t="shared" si="7"/>
        <v>510</v>
      </c>
      <c r="Y23" s="36">
        <f>IF(F23+J23+N23+R23=0," ",I23+M23+Q23+U23)</f>
        <v>5</v>
      </c>
      <c r="Z23" s="23">
        <v>10</v>
      </c>
    </row>
    <row r="24" spans="1:26" ht="18" customHeight="1">
      <c r="A24" s="23">
        <v>21</v>
      </c>
      <c r="B24" s="10">
        <v>2</v>
      </c>
      <c r="C24" s="6" t="s">
        <v>56</v>
      </c>
      <c r="D24" s="14" t="s">
        <v>13</v>
      </c>
      <c r="E24" s="63">
        <v>16153</v>
      </c>
      <c r="F24" s="10">
        <v>80</v>
      </c>
      <c r="G24" s="51">
        <v>36</v>
      </c>
      <c r="H24" s="6">
        <f t="shared" si="3"/>
        <v>116</v>
      </c>
      <c r="I24" s="16">
        <v>5</v>
      </c>
      <c r="J24" s="10">
        <v>80</v>
      </c>
      <c r="K24" s="51">
        <v>45</v>
      </c>
      <c r="L24" s="6">
        <f t="shared" si="4"/>
        <v>125</v>
      </c>
      <c r="M24" s="16">
        <v>1</v>
      </c>
      <c r="N24" s="10">
        <v>105</v>
      </c>
      <c r="O24" s="51">
        <v>25</v>
      </c>
      <c r="P24" s="6">
        <f t="shared" si="5"/>
        <v>130</v>
      </c>
      <c r="Q24" s="16">
        <v>5</v>
      </c>
      <c r="R24" s="10">
        <v>78</v>
      </c>
      <c r="S24" s="51">
        <v>53</v>
      </c>
      <c r="T24" s="6">
        <f t="shared" si="6"/>
        <v>131</v>
      </c>
      <c r="U24" s="16">
        <v>0</v>
      </c>
      <c r="V24" s="45">
        <f t="shared" si="0"/>
        <v>343</v>
      </c>
      <c r="W24" s="7">
        <f t="shared" si="1"/>
        <v>159</v>
      </c>
      <c r="X24" s="8">
        <f>IF(F24+J24+N24+R24=0,0,H24+L24+P24+T24)</f>
        <v>502</v>
      </c>
      <c r="Y24" s="36">
        <f t="shared" si="2"/>
        <v>11</v>
      </c>
      <c r="Z24" s="23">
        <v>11</v>
      </c>
    </row>
    <row r="25" spans="1:26" ht="18" customHeight="1">
      <c r="A25" s="23">
        <v>22</v>
      </c>
      <c r="B25" s="10">
        <v>11</v>
      </c>
      <c r="C25" s="6" t="s">
        <v>57</v>
      </c>
      <c r="D25" s="14" t="s">
        <v>17</v>
      </c>
      <c r="E25" s="63">
        <v>18696</v>
      </c>
      <c r="F25" s="10">
        <v>91</v>
      </c>
      <c r="G25" s="51">
        <v>36</v>
      </c>
      <c r="H25" s="6">
        <f t="shared" si="3"/>
        <v>127</v>
      </c>
      <c r="I25" s="16">
        <v>1</v>
      </c>
      <c r="J25" s="10">
        <v>77</v>
      </c>
      <c r="K25" s="51">
        <v>51</v>
      </c>
      <c r="L25" s="6">
        <f t="shared" si="4"/>
        <v>128</v>
      </c>
      <c r="M25" s="16">
        <v>1</v>
      </c>
      <c r="N25" s="10">
        <v>89</v>
      </c>
      <c r="O25" s="51">
        <v>42</v>
      </c>
      <c r="P25" s="6">
        <f t="shared" si="5"/>
        <v>131</v>
      </c>
      <c r="Q25" s="16">
        <v>0</v>
      </c>
      <c r="R25" s="10">
        <v>80</v>
      </c>
      <c r="S25" s="51">
        <v>33</v>
      </c>
      <c r="T25" s="6">
        <f t="shared" si="6"/>
        <v>113</v>
      </c>
      <c r="U25" s="16">
        <v>2</v>
      </c>
      <c r="V25" s="45">
        <f t="shared" si="0"/>
        <v>337</v>
      </c>
      <c r="W25" s="7">
        <f t="shared" si="1"/>
        <v>162</v>
      </c>
      <c r="X25" s="8">
        <f t="shared" si="7"/>
        <v>499</v>
      </c>
      <c r="Y25" s="36">
        <f t="shared" si="2"/>
        <v>4</v>
      </c>
      <c r="Z25" s="23">
        <v>17</v>
      </c>
    </row>
    <row r="26" spans="1:26" ht="18" customHeight="1">
      <c r="A26" s="23">
        <v>23</v>
      </c>
      <c r="B26" s="10">
        <v>24</v>
      </c>
      <c r="C26" s="6" t="s">
        <v>15</v>
      </c>
      <c r="D26" s="14" t="s">
        <v>14</v>
      </c>
      <c r="E26" s="63" t="s">
        <v>66</v>
      </c>
      <c r="F26" s="10">
        <v>85</v>
      </c>
      <c r="G26" s="51">
        <v>43</v>
      </c>
      <c r="H26" s="6">
        <f t="shared" si="3"/>
        <v>128</v>
      </c>
      <c r="I26" s="16">
        <v>2</v>
      </c>
      <c r="J26" s="10">
        <v>88</v>
      </c>
      <c r="K26" s="51">
        <v>27</v>
      </c>
      <c r="L26" s="6">
        <f t="shared" si="4"/>
        <v>115</v>
      </c>
      <c r="M26" s="16">
        <v>3</v>
      </c>
      <c r="N26" s="10">
        <v>78</v>
      </c>
      <c r="O26" s="51">
        <v>44</v>
      </c>
      <c r="P26" s="6">
        <f t="shared" si="5"/>
        <v>122</v>
      </c>
      <c r="Q26" s="16">
        <v>0</v>
      </c>
      <c r="R26" s="10">
        <v>96</v>
      </c>
      <c r="S26" s="51">
        <v>34</v>
      </c>
      <c r="T26" s="6">
        <f t="shared" si="6"/>
        <v>130</v>
      </c>
      <c r="U26" s="16">
        <v>1</v>
      </c>
      <c r="V26" s="45">
        <f t="shared" si="0"/>
        <v>347</v>
      </c>
      <c r="W26" s="7">
        <f t="shared" si="1"/>
        <v>148</v>
      </c>
      <c r="X26" s="8">
        <f t="shared" si="7"/>
        <v>495</v>
      </c>
      <c r="Y26" s="36">
        <f t="shared" si="2"/>
        <v>6</v>
      </c>
      <c r="Z26" s="23">
        <v>7</v>
      </c>
    </row>
    <row r="27" spans="1:26" ht="18" customHeight="1">
      <c r="A27" s="23">
        <v>24</v>
      </c>
      <c r="B27" s="10">
        <v>17</v>
      </c>
      <c r="C27" s="6" t="s">
        <v>126</v>
      </c>
      <c r="D27" s="14" t="s">
        <v>52</v>
      </c>
      <c r="E27" s="63" t="s">
        <v>128</v>
      </c>
      <c r="F27" s="10">
        <v>83</v>
      </c>
      <c r="G27" s="51">
        <v>36</v>
      </c>
      <c r="H27" s="6">
        <f t="shared" si="3"/>
        <v>119</v>
      </c>
      <c r="I27" s="16">
        <v>0</v>
      </c>
      <c r="J27" s="10">
        <v>85</v>
      </c>
      <c r="K27" s="51">
        <v>35</v>
      </c>
      <c r="L27" s="6">
        <f t="shared" si="4"/>
        <v>120</v>
      </c>
      <c r="M27" s="16">
        <v>1</v>
      </c>
      <c r="N27" s="10">
        <v>94</v>
      </c>
      <c r="O27" s="51">
        <v>36</v>
      </c>
      <c r="P27" s="6">
        <f t="shared" si="5"/>
        <v>130</v>
      </c>
      <c r="Q27" s="16">
        <v>1</v>
      </c>
      <c r="R27" s="10">
        <v>78</v>
      </c>
      <c r="S27" s="51">
        <v>45</v>
      </c>
      <c r="T27" s="6">
        <f t="shared" si="6"/>
        <v>123</v>
      </c>
      <c r="U27" s="16">
        <v>0</v>
      </c>
      <c r="V27" s="45">
        <f t="shared" si="0"/>
        <v>340</v>
      </c>
      <c r="W27" s="7">
        <f t="shared" si="1"/>
        <v>152</v>
      </c>
      <c r="X27" s="8">
        <f t="shared" si="7"/>
        <v>492</v>
      </c>
      <c r="Y27" s="36">
        <f t="shared" si="2"/>
        <v>2</v>
      </c>
      <c r="Z27" s="23">
        <v>21</v>
      </c>
    </row>
    <row r="28" spans="1:26" ht="18" customHeight="1">
      <c r="A28" s="23">
        <v>25</v>
      </c>
      <c r="B28" s="10">
        <v>7</v>
      </c>
      <c r="C28" s="6" t="s">
        <v>16</v>
      </c>
      <c r="D28" s="14" t="s">
        <v>17</v>
      </c>
      <c r="E28" s="63" t="s">
        <v>130</v>
      </c>
      <c r="F28" s="10">
        <v>83</v>
      </c>
      <c r="G28" s="51">
        <v>35</v>
      </c>
      <c r="H28" s="6">
        <f t="shared" si="3"/>
        <v>118</v>
      </c>
      <c r="I28" s="16">
        <v>4</v>
      </c>
      <c r="J28" s="10">
        <v>87</v>
      </c>
      <c r="K28" s="51">
        <v>41</v>
      </c>
      <c r="L28" s="6">
        <f t="shared" si="4"/>
        <v>128</v>
      </c>
      <c r="M28" s="16">
        <v>2</v>
      </c>
      <c r="N28" s="10">
        <v>84</v>
      </c>
      <c r="O28" s="51">
        <v>31</v>
      </c>
      <c r="P28" s="6">
        <f t="shared" si="5"/>
        <v>115</v>
      </c>
      <c r="Q28" s="16">
        <v>1</v>
      </c>
      <c r="R28" s="10">
        <v>91</v>
      </c>
      <c r="S28" s="51">
        <v>36</v>
      </c>
      <c r="T28" s="6">
        <f t="shared" si="6"/>
        <v>127</v>
      </c>
      <c r="U28" s="16">
        <v>0</v>
      </c>
      <c r="V28" s="45">
        <f t="shared" si="0"/>
        <v>345</v>
      </c>
      <c r="W28" s="7">
        <f t="shared" si="1"/>
        <v>143</v>
      </c>
      <c r="X28" s="8">
        <f t="shared" si="7"/>
        <v>488</v>
      </c>
      <c r="Y28" s="36">
        <f t="shared" si="2"/>
        <v>7</v>
      </c>
      <c r="Z28" s="23">
        <v>5</v>
      </c>
    </row>
    <row r="29" spans="1:26" ht="18" customHeight="1">
      <c r="A29" s="23">
        <v>26</v>
      </c>
      <c r="B29" s="10">
        <v>25</v>
      </c>
      <c r="C29" s="6" t="s">
        <v>127</v>
      </c>
      <c r="D29" s="14" t="s">
        <v>19</v>
      </c>
      <c r="E29" s="63" t="s">
        <v>61</v>
      </c>
      <c r="F29" s="10">
        <v>85</v>
      </c>
      <c r="G29" s="51">
        <v>45</v>
      </c>
      <c r="H29" s="6">
        <f t="shared" si="3"/>
        <v>130</v>
      </c>
      <c r="I29" s="16">
        <v>4</v>
      </c>
      <c r="J29" s="10">
        <v>81</v>
      </c>
      <c r="K29" s="51">
        <v>42</v>
      </c>
      <c r="L29" s="6">
        <f t="shared" si="4"/>
        <v>123</v>
      </c>
      <c r="M29" s="16">
        <v>2</v>
      </c>
      <c r="N29" s="10">
        <v>90</v>
      </c>
      <c r="O29" s="51">
        <v>27</v>
      </c>
      <c r="P29" s="6">
        <f t="shared" si="5"/>
        <v>117</v>
      </c>
      <c r="Q29" s="16">
        <v>3</v>
      </c>
      <c r="R29" s="10">
        <v>81</v>
      </c>
      <c r="S29" s="51">
        <v>33</v>
      </c>
      <c r="T29" s="6">
        <f t="shared" si="6"/>
        <v>114</v>
      </c>
      <c r="U29" s="16">
        <v>3</v>
      </c>
      <c r="V29" s="45">
        <f t="shared" si="0"/>
        <v>337</v>
      </c>
      <c r="W29" s="7">
        <f t="shared" si="1"/>
        <v>147</v>
      </c>
      <c r="X29" s="8">
        <f t="shared" si="7"/>
        <v>484</v>
      </c>
      <c r="Y29" s="36">
        <f t="shared" si="2"/>
        <v>12</v>
      </c>
      <c r="Z29" s="23">
        <v>13</v>
      </c>
    </row>
    <row r="30" spans="1:26" ht="18" customHeight="1">
      <c r="A30" s="23">
        <v>27</v>
      </c>
      <c r="B30" s="10">
        <v>12</v>
      </c>
      <c r="C30" s="6" t="s">
        <v>25</v>
      </c>
      <c r="D30" s="14" t="s">
        <v>19</v>
      </c>
      <c r="E30" s="63" t="s">
        <v>67</v>
      </c>
      <c r="F30" s="10">
        <v>91</v>
      </c>
      <c r="G30" s="51">
        <v>23</v>
      </c>
      <c r="H30" s="6">
        <f t="shared" si="3"/>
        <v>114</v>
      </c>
      <c r="I30" s="16">
        <v>3</v>
      </c>
      <c r="J30" s="10">
        <v>78</v>
      </c>
      <c r="K30" s="51">
        <v>35</v>
      </c>
      <c r="L30" s="6">
        <f t="shared" si="4"/>
        <v>113</v>
      </c>
      <c r="M30" s="16">
        <v>1</v>
      </c>
      <c r="N30" s="10">
        <v>89</v>
      </c>
      <c r="O30" s="51">
        <v>36</v>
      </c>
      <c r="P30" s="6">
        <f t="shared" si="5"/>
        <v>125</v>
      </c>
      <c r="Q30" s="16">
        <v>3</v>
      </c>
      <c r="R30" s="10">
        <v>77</v>
      </c>
      <c r="S30" s="51">
        <v>42</v>
      </c>
      <c r="T30" s="6">
        <f t="shared" si="6"/>
        <v>119</v>
      </c>
      <c r="U30" s="16">
        <v>3</v>
      </c>
      <c r="V30" s="45">
        <f t="shared" si="0"/>
        <v>335</v>
      </c>
      <c r="W30" s="7">
        <f t="shared" si="1"/>
        <v>136</v>
      </c>
      <c r="X30" s="8">
        <f>IF(F30+J30+N30+R30=0,0,H30+L30+P30+T30)</f>
        <v>471</v>
      </c>
      <c r="Y30" s="36">
        <f t="shared" si="2"/>
        <v>10</v>
      </c>
      <c r="Z30" s="23">
        <v>16</v>
      </c>
    </row>
    <row r="31" spans="1:26" ht="18" customHeight="1">
      <c r="A31" s="23">
        <v>28</v>
      </c>
      <c r="B31" s="10">
        <v>28</v>
      </c>
      <c r="C31" s="6" t="s">
        <v>131</v>
      </c>
      <c r="D31" s="14"/>
      <c r="E31" s="63"/>
      <c r="F31" s="10">
        <v>80</v>
      </c>
      <c r="G31" s="51">
        <v>44</v>
      </c>
      <c r="H31" s="6">
        <f t="shared" si="3"/>
        <v>124</v>
      </c>
      <c r="I31" s="16">
        <v>4</v>
      </c>
      <c r="J31" s="10">
        <v>82</v>
      </c>
      <c r="K31" s="51">
        <v>26</v>
      </c>
      <c r="L31" s="6">
        <f t="shared" si="4"/>
        <v>108</v>
      </c>
      <c r="M31" s="16">
        <v>3</v>
      </c>
      <c r="N31" s="10">
        <v>81</v>
      </c>
      <c r="O31" s="51">
        <v>26</v>
      </c>
      <c r="P31" s="6">
        <f t="shared" si="5"/>
        <v>107</v>
      </c>
      <c r="Q31" s="16">
        <v>6</v>
      </c>
      <c r="R31" s="10">
        <v>84</v>
      </c>
      <c r="S31" s="51">
        <v>25</v>
      </c>
      <c r="T31" s="6">
        <f t="shared" si="6"/>
        <v>109</v>
      </c>
      <c r="U31" s="16">
        <v>4</v>
      </c>
      <c r="V31" s="45">
        <f>IF(F31+J31+N31+R31=0," ",F31+J31+N31+R31)</f>
        <v>327</v>
      </c>
      <c r="W31" s="7">
        <f>IF(F31+J31+N31+R31=0," ",G31+K31+O31+S31)</f>
        <v>121</v>
      </c>
      <c r="X31" s="8">
        <f>IF(F31+J31+N31+R31=0,0,H31+L31+P31+T31)</f>
        <v>448</v>
      </c>
      <c r="Y31" s="36">
        <f>IF(F31+J31+N31+R31=0," ",I31+M31+Q31+U31)</f>
        <v>17</v>
      </c>
      <c r="Z31" s="23">
        <v>17</v>
      </c>
    </row>
    <row r="32" spans="1:26" ht="18" customHeight="1">
      <c r="A32" s="23"/>
      <c r="B32" s="10"/>
      <c r="C32" s="6"/>
      <c r="D32" s="14"/>
      <c r="E32" s="63"/>
      <c r="F32" s="10"/>
      <c r="G32" s="51"/>
      <c r="H32" s="6">
        <f t="shared" si="3"/>
        <v>0</v>
      </c>
      <c r="I32" s="16"/>
      <c r="J32" s="10"/>
      <c r="K32" s="51"/>
      <c r="L32" s="6">
        <f t="shared" si="4"/>
        <v>0</v>
      </c>
      <c r="M32" s="16"/>
      <c r="N32" s="10"/>
      <c r="O32" s="51"/>
      <c r="P32" s="6">
        <f t="shared" si="5"/>
        <v>0</v>
      </c>
      <c r="Q32" s="16"/>
      <c r="R32" s="10"/>
      <c r="S32" s="51"/>
      <c r="T32" s="6">
        <f t="shared" si="6"/>
        <v>0</v>
      </c>
      <c r="U32" s="16"/>
      <c r="V32" s="45" t="str">
        <f t="shared" si="0"/>
        <v> </v>
      </c>
      <c r="W32" s="7" t="str">
        <f t="shared" si="1"/>
        <v> </v>
      </c>
      <c r="X32" s="8">
        <f>IF(F32+J32+N32+R32=0,0,H32+L32+P32+T32)</f>
        <v>0</v>
      </c>
      <c r="Y32" s="36" t="str">
        <f t="shared" si="2"/>
        <v> </v>
      </c>
      <c r="Z32" s="23">
        <v>22</v>
      </c>
    </row>
    <row r="33" spans="1:26" ht="18" customHeight="1">
      <c r="A33" s="23"/>
      <c r="B33" s="10"/>
      <c r="C33" s="6"/>
      <c r="D33" s="14"/>
      <c r="E33" s="63"/>
      <c r="F33" s="10"/>
      <c r="G33" s="51"/>
      <c r="H33" s="6">
        <f t="shared" si="3"/>
        <v>0</v>
      </c>
      <c r="I33" s="16"/>
      <c r="J33" s="10"/>
      <c r="K33" s="51"/>
      <c r="L33" s="6">
        <f t="shared" si="4"/>
        <v>0</v>
      </c>
      <c r="M33" s="16"/>
      <c r="N33" s="10"/>
      <c r="O33" s="51"/>
      <c r="P33" s="6">
        <f t="shared" si="5"/>
        <v>0</v>
      </c>
      <c r="Q33" s="16"/>
      <c r="R33" s="10"/>
      <c r="S33" s="51"/>
      <c r="T33" s="6">
        <f t="shared" si="6"/>
        <v>0</v>
      </c>
      <c r="U33" s="16"/>
      <c r="V33" s="45" t="str">
        <f t="shared" si="0"/>
        <v> </v>
      </c>
      <c r="W33" s="7" t="str">
        <f t="shared" si="1"/>
        <v> </v>
      </c>
      <c r="X33" s="8">
        <f>IF(F33+J33+N33+R33=0,0,H33+L33+P33+T33)</f>
        <v>0</v>
      </c>
      <c r="Y33" s="36" t="str">
        <f t="shared" si="2"/>
        <v> </v>
      </c>
      <c r="Z33" s="23">
        <v>18</v>
      </c>
    </row>
    <row r="34" spans="1:26" ht="18" customHeight="1">
      <c r="A34" s="23"/>
      <c r="B34" s="10"/>
      <c r="C34" s="6"/>
      <c r="D34" s="14"/>
      <c r="E34" s="63"/>
      <c r="F34" s="10"/>
      <c r="G34" s="51"/>
      <c r="H34" s="6">
        <f t="shared" si="3"/>
        <v>0</v>
      </c>
      <c r="I34" s="16"/>
      <c r="J34" s="10"/>
      <c r="K34" s="51"/>
      <c r="L34" s="6">
        <f t="shared" si="4"/>
        <v>0</v>
      </c>
      <c r="M34" s="16"/>
      <c r="N34" s="10"/>
      <c r="O34" s="51"/>
      <c r="P34" s="6">
        <f t="shared" si="5"/>
        <v>0</v>
      </c>
      <c r="Q34" s="16"/>
      <c r="R34" s="10"/>
      <c r="S34" s="51"/>
      <c r="T34" s="6">
        <f t="shared" si="6"/>
        <v>0</v>
      </c>
      <c r="U34" s="16"/>
      <c r="V34" s="45" t="str">
        <f>IF(F34+J34+N34+R34=0," ",F34+J34+N34+R34)</f>
        <v> </v>
      </c>
      <c r="W34" s="7" t="str">
        <f>IF(F34+J34+N34+R34=0," ",G34+K34+O34+S34)</f>
        <v> </v>
      </c>
      <c r="X34" s="8">
        <f t="shared" si="7"/>
        <v>0</v>
      </c>
      <c r="Y34" s="36" t="str">
        <f>IF(F34+J34+N34+R34=0," ",I34+M34+Q34+U34)</f>
        <v> </v>
      </c>
      <c r="Z34" s="23">
        <v>13</v>
      </c>
    </row>
    <row r="35" spans="1:26" ht="18" customHeight="1" thickBot="1">
      <c r="A35" s="24"/>
      <c r="B35" s="37"/>
      <c r="C35" s="38"/>
      <c r="D35" s="39"/>
      <c r="E35" s="71"/>
      <c r="F35" s="37"/>
      <c r="G35" s="52"/>
      <c r="H35" s="38">
        <f t="shared" si="3"/>
        <v>0</v>
      </c>
      <c r="I35" s="40"/>
      <c r="J35" s="37"/>
      <c r="K35" s="52"/>
      <c r="L35" s="38">
        <f t="shared" si="4"/>
        <v>0</v>
      </c>
      <c r="M35" s="40"/>
      <c r="N35" s="37"/>
      <c r="O35" s="52"/>
      <c r="P35" s="38">
        <f t="shared" si="5"/>
        <v>0</v>
      </c>
      <c r="Q35" s="40"/>
      <c r="R35" s="37"/>
      <c r="S35" s="52"/>
      <c r="T35" s="38">
        <f t="shared" si="6"/>
        <v>0</v>
      </c>
      <c r="U35" s="40"/>
      <c r="V35" s="46" t="str">
        <f t="shared" si="0"/>
        <v> </v>
      </c>
      <c r="W35" s="41" t="str">
        <f t="shared" si="1"/>
        <v> </v>
      </c>
      <c r="X35" s="42">
        <f>IF(F35+J35+N35+R35=0,0,H35+L35+P35+T35)</f>
        <v>0</v>
      </c>
      <c r="Y35" s="43" t="str">
        <f t="shared" si="2"/>
        <v> </v>
      </c>
      <c r="Z35" s="23">
        <v>20</v>
      </c>
    </row>
    <row r="36" spans="1:26" ht="18" customHeight="1">
      <c r="A36" s="65"/>
      <c r="B36" s="66"/>
      <c r="C36" s="66"/>
      <c r="D36" s="66"/>
      <c r="E36" s="67"/>
      <c r="F36" s="66"/>
      <c r="G36" s="68"/>
      <c r="H36" s="66"/>
      <c r="I36" s="66"/>
      <c r="J36" s="66"/>
      <c r="K36" s="68"/>
      <c r="L36" s="66"/>
      <c r="M36" s="66"/>
      <c r="N36" s="66"/>
      <c r="O36" s="68"/>
      <c r="P36" s="66"/>
      <c r="Q36" s="66"/>
      <c r="R36" s="66"/>
      <c r="S36" s="68"/>
      <c r="T36" s="66"/>
      <c r="U36" s="66"/>
      <c r="V36" s="69"/>
      <c r="W36" s="69"/>
      <c r="X36" s="70"/>
      <c r="Y36" s="69"/>
      <c r="Z36" s="23"/>
    </row>
    <row r="37" spans="4:26" ht="14.25" customHeight="1">
      <c r="D37" s="64" t="s">
        <v>49</v>
      </c>
      <c r="E37" s="64"/>
      <c r="F37" s="60">
        <f aca="true" t="shared" si="8" ref="F37:Y37">MAX(F4:F35)</f>
        <v>102</v>
      </c>
      <c r="G37" s="60">
        <f t="shared" si="8"/>
        <v>63</v>
      </c>
      <c r="H37" s="60">
        <f t="shared" si="8"/>
        <v>156</v>
      </c>
      <c r="I37" s="60">
        <f t="shared" si="8"/>
        <v>5</v>
      </c>
      <c r="J37" s="60">
        <f t="shared" si="8"/>
        <v>106</v>
      </c>
      <c r="K37" s="60">
        <f t="shared" si="8"/>
        <v>61</v>
      </c>
      <c r="L37" s="60">
        <f t="shared" si="8"/>
        <v>145</v>
      </c>
      <c r="M37" s="60">
        <f t="shared" si="8"/>
        <v>3</v>
      </c>
      <c r="N37" s="60">
        <f t="shared" si="8"/>
        <v>105</v>
      </c>
      <c r="O37" s="60">
        <f t="shared" si="8"/>
        <v>61</v>
      </c>
      <c r="P37" s="60">
        <f t="shared" si="8"/>
        <v>160</v>
      </c>
      <c r="Q37" s="60">
        <f t="shared" si="8"/>
        <v>6</v>
      </c>
      <c r="R37" s="60">
        <f t="shared" si="8"/>
        <v>103</v>
      </c>
      <c r="S37" s="60">
        <f t="shared" si="8"/>
        <v>63</v>
      </c>
      <c r="T37" s="60">
        <f t="shared" si="8"/>
        <v>165</v>
      </c>
      <c r="U37" s="60">
        <f t="shared" si="8"/>
        <v>4</v>
      </c>
      <c r="V37" s="60">
        <f t="shared" si="8"/>
        <v>397</v>
      </c>
      <c r="W37" s="60">
        <f t="shared" si="8"/>
        <v>219</v>
      </c>
      <c r="X37" s="60">
        <f t="shared" si="8"/>
        <v>616</v>
      </c>
      <c r="Y37" s="60">
        <f t="shared" si="8"/>
        <v>17</v>
      </c>
      <c r="Z37" s="23"/>
    </row>
    <row r="38" spans="4:26" ht="18" customHeight="1">
      <c r="D38" s="56"/>
      <c r="E38" s="56"/>
      <c r="Z38" s="23"/>
    </row>
    <row r="39" spans="1:26" ht="18" customHeight="1">
      <c r="A39" t="s">
        <v>30</v>
      </c>
      <c r="D39" s="59">
        <f>V37+W37</f>
        <v>616</v>
      </c>
      <c r="E39" s="59"/>
      <c r="Z39" s="23"/>
    </row>
    <row r="40" spans="1:26" ht="18" customHeight="1">
      <c r="A40" t="s">
        <v>31</v>
      </c>
      <c r="D40" s="59">
        <f>H37+L37+P37+T37</f>
        <v>626</v>
      </c>
      <c r="E40" s="59"/>
      <c r="Z40" s="23"/>
    </row>
    <row r="41" spans="1:26" ht="18" customHeight="1">
      <c r="A41" t="s">
        <v>32</v>
      </c>
      <c r="D41" s="59">
        <f>F37+G37+J37+K37+N37+O37+R37+S37</f>
        <v>664</v>
      </c>
      <c r="E41" s="59"/>
      <c r="Z41" s="23"/>
    </row>
    <row r="42" ht="18" customHeight="1">
      <c r="Z42" s="23"/>
    </row>
    <row r="43" ht="18" customHeight="1">
      <c r="Z43" s="23"/>
    </row>
    <row r="44" ht="18" customHeight="1">
      <c r="Z44" s="23"/>
    </row>
    <row r="45" ht="18" customHeight="1">
      <c r="Z45" s="23"/>
    </row>
    <row r="46" ht="18" customHeight="1">
      <c r="Z46" s="23"/>
    </row>
    <row r="47" ht="18" customHeight="1">
      <c r="Z47" s="23"/>
    </row>
    <row r="48" ht="18" customHeight="1">
      <c r="Z48" s="23"/>
    </row>
    <row r="49" ht="18" customHeight="1">
      <c r="Z49" s="23"/>
    </row>
    <row r="50" ht="18" customHeight="1" thickBot="1">
      <c r="Z50" s="24"/>
    </row>
  </sheetData>
  <mergeCells count="5">
    <mergeCell ref="V1:Y1"/>
    <mergeCell ref="F1:I1"/>
    <mergeCell ref="J1:M1"/>
    <mergeCell ref="N1:Q1"/>
    <mergeCell ref="R1:U1"/>
  </mergeCells>
  <printOptions horizontalCentered="1"/>
  <pageMargins left="0.7874015748031497" right="0.7874015748031497" top="0.87" bottom="0.5905511811023623" header="0.5118110236220472" footer="0.5118110236220472"/>
  <pageSetup fitToHeight="1" fitToWidth="1" horizontalDpi="300" verticalDpi="300" orientation="portrait" paperSize="9" r:id="rId1"/>
  <headerFooter alignWithMargins="0">
    <oddHeader>&amp;C&amp;20Mistrovství okresu 2007 Muži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31"/>
  <sheetViews>
    <sheetView tabSelected="1" workbookViewId="0" topLeftCell="A14">
      <pane ySplit="1335" topLeftCell="BM2" activePane="bottomLeft" state="split"/>
      <selection pane="topLeft" activeCell="F3" sqref="F1:F16384"/>
      <selection pane="bottomLeft" activeCell="D14" sqref="D14"/>
    </sheetView>
  </sheetViews>
  <sheetFormatPr defaultColWidth="9.00390625" defaultRowHeight="18" customHeight="1"/>
  <cols>
    <col min="1" max="1" width="4.375" style="0" customWidth="1"/>
    <col min="2" max="2" width="4.00390625" style="0" customWidth="1"/>
    <col min="3" max="3" width="18.00390625" style="0" customWidth="1"/>
    <col min="4" max="4" width="21.375" style="0" customWidth="1"/>
    <col min="5" max="5" width="8.00390625" style="0" customWidth="1"/>
    <col min="6" max="6" width="4.875" style="0" hidden="1" customWidth="1"/>
    <col min="7" max="7" width="5.25390625" style="0" hidden="1" customWidth="1"/>
    <col min="8" max="8" width="5.75390625" style="0" hidden="1" customWidth="1"/>
    <col min="9" max="9" width="3.375" style="0" hidden="1" customWidth="1"/>
    <col min="10" max="10" width="4.875" style="0" hidden="1" customWidth="1"/>
    <col min="11" max="11" width="5.375" style="0" hidden="1" customWidth="1"/>
    <col min="12" max="12" width="5.00390625" style="0" hidden="1" customWidth="1"/>
    <col min="13" max="13" width="4.00390625" style="0" hidden="1" customWidth="1"/>
    <col min="14" max="15" width="5.25390625" style="0" hidden="1" customWidth="1"/>
    <col min="16" max="16" width="5.125" style="0" hidden="1" customWidth="1"/>
    <col min="17" max="17" width="3.125" style="0" hidden="1" customWidth="1"/>
    <col min="18" max="18" width="5.375" style="0" hidden="1" customWidth="1"/>
    <col min="19" max="19" width="5.25390625" style="0" hidden="1" customWidth="1"/>
    <col min="20" max="20" width="4.875" style="0" hidden="1" customWidth="1"/>
    <col min="21" max="21" width="1.75390625" style="0" hidden="1" customWidth="1"/>
    <col min="22" max="22" width="5.75390625" style="0" customWidth="1"/>
    <col min="23" max="24" width="5.375" style="0" customWidth="1"/>
    <col min="25" max="25" width="4.25390625" style="0" customWidth="1"/>
  </cols>
  <sheetData>
    <row r="1" ht="14.25" customHeight="1" hidden="1" thickBot="1"/>
    <row r="2" spans="2:25" ht="19.5" customHeight="1" thickBot="1">
      <c r="B2" s="19"/>
      <c r="C2" s="19"/>
      <c r="D2" s="19"/>
      <c r="E2" s="20"/>
      <c r="F2" s="75" t="s">
        <v>0</v>
      </c>
      <c r="G2" s="73"/>
      <c r="H2" s="73"/>
      <c r="I2" s="74"/>
      <c r="J2" s="75" t="s">
        <v>1</v>
      </c>
      <c r="K2" s="73"/>
      <c r="L2" s="73"/>
      <c r="M2" s="74"/>
      <c r="N2" s="75" t="s">
        <v>2</v>
      </c>
      <c r="O2" s="73"/>
      <c r="P2" s="73"/>
      <c r="Q2" s="74"/>
      <c r="R2" s="75" t="s">
        <v>3</v>
      </c>
      <c r="S2" s="73"/>
      <c r="T2" s="73"/>
      <c r="U2" s="74"/>
      <c r="V2" s="72" t="s">
        <v>12</v>
      </c>
      <c r="W2" s="73"/>
      <c r="X2" s="73"/>
      <c r="Y2" s="74"/>
    </row>
    <row r="3" spans="1:25" ht="29.25" customHeight="1" thickBot="1">
      <c r="A3" s="21" t="s">
        <v>9</v>
      </c>
      <c r="B3" s="25" t="s">
        <v>11</v>
      </c>
      <c r="C3" s="1" t="s">
        <v>4</v>
      </c>
      <c r="D3" s="12" t="s">
        <v>10</v>
      </c>
      <c r="E3" s="61" t="s">
        <v>50</v>
      </c>
      <c r="F3" s="53" t="s">
        <v>33</v>
      </c>
      <c r="G3" s="54" t="s">
        <v>34</v>
      </c>
      <c r="H3" s="54" t="s">
        <v>35</v>
      </c>
      <c r="I3" s="55" t="s">
        <v>36</v>
      </c>
      <c r="J3" s="53" t="s">
        <v>37</v>
      </c>
      <c r="K3" s="54" t="s">
        <v>38</v>
      </c>
      <c r="L3" s="54" t="s">
        <v>39</v>
      </c>
      <c r="M3" s="55" t="s">
        <v>40</v>
      </c>
      <c r="N3" s="53" t="s">
        <v>41</v>
      </c>
      <c r="O3" s="54" t="s">
        <v>42</v>
      </c>
      <c r="P3" s="54" t="s">
        <v>43</v>
      </c>
      <c r="Q3" s="55" t="s">
        <v>44</v>
      </c>
      <c r="R3" s="53" t="s">
        <v>45</v>
      </c>
      <c r="S3" s="54" t="s">
        <v>46</v>
      </c>
      <c r="T3" s="54" t="s">
        <v>47</v>
      </c>
      <c r="U3" s="55" t="s">
        <v>48</v>
      </c>
      <c r="V3" s="47" t="s">
        <v>5</v>
      </c>
      <c r="W3" s="2" t="s">
        <v>6</v>
      </c>
      <c r="X3" s="2" t="s">
        <v>8</v>
      </c>
      <c r="Y3" s="34" t="s">
        <v>7</v>
      </c>
    </row>
    <row r="4" spans="1:25" ht="18" customHeight="1">
      <c r="A4" s="22">
        <v>1</v>
      </c>
      <c r="B4" s="9">
        <v>20</v>
      </c>
      <c r="C4" s="3" t="s">
        <v>91</v>
      </c>
      <c r="D4" s="13" t="s">
        <v>17</v>
      </c>
      <c r="E4" s="62" t="s">
        <v>92</v>
      </c>
      <c r="F4" s="9">
        <v>88</v>
      </c>
      <c r="G4" s="50">
        <v>62</v>
      </c>
      <c r="H4" s="3">
        <f aca="true" t="shared" si="0" ref="H4:H25">F4+G4</f>
        <v>150</v>
      </c>
      <c r="I4" s="15">
        <v>0</v>
      </c>
      <c r="J4" s="9">
        <v>95</v>
      </c>
      <c r="K4" s="50">
        <v>53</v>
      </c>
      <c r="L4" s="3">
        <f aca="true" t="shared" si="1" ref="L4:L25">J4+K4</f>
        <v>148</v>
      </c>
      <c r="M4" s="15">
        <v>0</v>
      </c>
      <c r="N4" s="9">
        <v>92</v>
      </c>
      <c r="O4" s="50">
        <v>45</v>
      </c>
      <c r="P4" s="3">
        <f aca="true" t="shared" si="2" ref="P4:P28">N4+O4</f>
        <v>137</v>
      </c>
      <c r="Q4" s="15">
        <v>1</v>
      </c>
      <c r="R4" s="9">
        <v>102</v>
      </c>
      <c r="S4" s="50">
        <v>53</v>
      </c>
      <c r="T4" s="3">
        <f aca="true" t="shared" si="3" ref="T4:T28">R4+S4</f>
        <v>155</v>
      </c>
      <c r="U4" s="15">
        <v>0</v>
      </c>
      <c r="V4" s="44">
        <f aca="true" t="shared" si="4" ref="V4:V25">IF(F4+J4+N4+R4=0," ",F4+J4+N4+R4)</f>
        <v>377</v>
      </c>
      <c r="W4" s="4">
        <f aca="true" t="shared" si="5" ref="W4:W25">IF(F4+J4+N4+R4=0," ",G4+K4+O4+S4)</f>
        <v>213</v>
      </c>
      <c r="X4" s="5">
        <f aca="true" t="shared" si="6" ref="X4:X31">IF(F4+J4+N4+R4=0,0,H4+L4+P4+T4)</f>
        <v>590</v>
      </c>
      <c r="Y4" s="35">
        <f aca="true" t="shared" si="7" ref="Y4:Y25">IF(F4+J4+N4+R4=0," ",I4+M4+Q4+U4)</f>
        <v>1</v>
      </c>
    </row>
    <row r="5" spans="1:25" ht="18" customHeight="1">
      <c r="A5" s="23">
        <v>2</v>
      </c>
      <c r="B5" s="10">
        <v>8</v>
      </c>
      <c r="C5" s="6" t="s">
        <v>93</v>
      </c>
      <c r="D5" s="14" t="s">
        <v>85</v>
      </c>
      <c r="E5" s="63" t="s">
        <v>94</v>
      </c>
      <c r="F5" s="10">
        <v>82</v>
      </c>
      <c r="G5" s="51">
        <v>36</v>
      </c>
      <c r="H5" s="6">
        <f t="shared" si="0"/>
        <v>118</v>
      </c>
      <c r="I5" s="16">
        <v>0</v>
      </c>
      <c r="J5" s="10">
        <v>98</v>
      </c>
      <c r="K5" s="51">
        <v>51</v>
      </c>
      <c r="L5" s="6">
        <f t="shared" si="1"/>
        <v>149</v>
      </c>
      <c r="M5" s="16">
        <v>1</v>
      </c>
      <c r="N5" s="10">
        <v>86</v>
      </c>
      <c r="O5" s="51">
        <v>45</v>
      </c>
      <c r="P5" s="6">
        <f t="shared" si="2"/>
        <v>131</v>
      </c>
      <c r="Q5" s="16">
        <v>0</v>
      </c>
      <c r="R5" s="10">
        <v>83</v>
      </c>
      <c r="S5" s="51">
        <v>54</v>
      </c>
      <c r="T5" s="6">
        <f t="shared" si="3"/>
        <v>137</v>
      </c>
      <c r="U5" s="16">
        <v>1</v>
      </c>
      <c r="V5" s="45">
        <f t="shared" si="4"/>
        <v>349</v>
      </c>
      <c r="W5" s="7">
        <f t="shared" si="5"/>
        <v>186</v>
      </c>
      <c r="X5" s="8">
        <f t="shared" si="6"/>
        <v>535</v>
      </c>
      <c r="Y5" s="36">
        <f t="shared" si="7"/>
        <v>2</v>
      </c>
    </row>
    <row r="6" spans="1:25" ht="18" customHeight="1">
      <c r="A6" s="23">
        <v>3</v>
      </c>
      <c r="B6" s="10">
        <v>17</v>
      </c>
      <c r="C6" s="6" t="s">
        <v>140</v>
      </c>
      <c r="D6" s="14" t="s">
        <v>52</v>
      </c>
      <c r="E6" s="63" t="s">
        <v>141</v>
      </c>
      <c r="F6" s="10">
        <v>93</v>
      </c>
      <c r="G6" s="51">
        <v>35</v>
      </c>
      <c r="H6" s="6">
        <f t="shared" si="0"/>
        <v>128</v>
      </c>
      <c r="I6" s="16">
        <v>2</v>
      </c>
      <c r="J6" s="10">
        <v>89</v>
      </c>
      <c r="K6" s="51">
        <v>53</v>
      </c>
      <c r="L6" s="6">
        <f t="shared" si="1"/>
        <v>142</v>
      </c>
      <c r="M6" s="16">
        <v>0</v>
      </c>
      <c r="N6" s="10">
        <v>84</v>
      </c>
      <c r="O6" s="51">
        <v>34</v>
      </c>
      <c r="P6" s="6">
        <v>118</v>
      </c>
      <c r="Q6" s="16">
        <v>2</v>
      </c>
      <c r="R6" s="10">
        <v>93</v>
      </c>
      <c r="S6" s="51">
        <v>44</v>
      </c>
      <c r="T6" s="6">
        <f t="shared" si="3"/>
        <v>137</v>
      </c>
      <c r="U6" s="16">
        <v>0</v>
      </c>
      <c r="V6" s="45">
        <f>IF(F6+J6+N6+R6=0," ",F6+J6+N6+R6)</f>
        <v>359</v>
      </c>
      <c r="W6" s="7">
        <f>IF(F6+J6+N6+R6=0," ",G6+K6+O6+S6)</f>
        <v>166</v>
      </c>
      <c r="X6" s="8">
        <f t="shared" si="6"/>
        <v>525</v>
      </c>
      <c r="Y6" s="36">
        <f>IF(F6+J6+N6+R6=0," ",I6+M6+Q6+U6)</f>
        <v>4</v>
      </c>
    </row>
    <row r="7" spans="1:25" ht="18" customHeight="1">
      <c r="A7" s="23">
        <v>4</v>
      </c>
      <c r="B7" s="10">
        <v>4</v>
      </c>
      <c r="C7" s="6" t="s">
        <v>95</v>
      </c>
      <c r="D7" s="14" t="s">
        <v>17</v>
      </c>
      <c r="E7" s="63" t="s">
        <v>96</v>
      </c>
      <c r="F7" s="10">
        <v>80</v>
      </c>
      <c r="G7" s="51">
        <v>41</v>
      </c>
      <c r="H7" s="6">
        <f t="shared" si="0"/>
        <v>121</v>
      </c>
      <c r="I7" s="16">
        <v>0</v>
      </c>
      <c r="J7" s="10">
        <v>90</v>
      </c>
      <c r="K7" s="51">
        <v>43</v>
      </c>
      <c r="L7" s="6">
        <f t="shared" si="1"/>
        <v>133</v>
      </c>
      <c r="M7" s="16">
        <v>0</v>
      </c>
      <c r="N7" s="10">
        <v>83</v>
      </c>
      <c r="O7" s="51">
        <v>33</v>
      </c>
      <c r="P7" s="6">
        <f t="shared" si="2"/>
        <v>116</v>
      </c>
      <c r="Q7" s="16">
        <v>2</v>
      </c>
      <c r="R7" s="10">
        <v>82</v>
      </c>
      <c r="S7" s="51">
        <v>59</v>
      </c>
      <c r="T7" s="6">
        <f t="shared" si="3"/>
        <v>141</v>
      </c>
      <c r="U7" s="16">
        <v>1</v>
      </c>
      <c r="V7" s="45">
        <f>IF(F7+J7+N7+R7=0," ",F7+J7+N7+R7)</f>
        <v>335</v>
      </c>
      <c r="W7" s="7">
        <f>IF(F7+J7+N7+R7=0," ",G7+K7+O7+S7)</f>
        <v>176</v>
      </c>
      <c r="X7" s="8">
        <f>IF(F7+J7+N7+R7=0,0,H7+L7+P7+T7)</f>
        <v>511</v>
      </c>
      <c r="Y7" s="36">
        <f>IF(F7+J7+N7+R7=0," ",I7+M7+Q7+U7)</f>
        <v>3</v>
      </c>
    </row>
    <row r="8" spans="1:25" ht="18" customHeight="1">
      <c r="A8" s="23">
        <v>5</v>
      </c>
      <c r="B8" s="10">
        <v>19</v>
      </c>
      <c r="C8" s="6" t="s">
        <v>26</v>
      </c>
      <c r="D8" s="14" t="s">
        <v>17</v>
      </c>
      <c r="E8" s="63" t="s">
        <v>119</v>
      </c>
      <c r="F8" s="10">
        <v>92</v>
      </c>
      <c r="G8" s="51">
        <v>35</v>
      </c>
      <c r="H8" s="6">
        <f t="shared" si="0"/>
        <v>127</v>
      </c>
      <c r="I8" s="16">
        <v>1</v>
      </c>
      <c r="J8" s="10">
        <v>90</v>
      </c>
      <c r="K8" s="51">
        <v>45</v>
      </c>
      <c r="L8" s="6">
        <f t="shared" si="1"/>
        <v>135</v>
      </c>
      <c r="M8" s="16">
        <v>0</v>
      </c>
      <c r="N8" s="10">
        <v>92</v>
      </c>
      <c r="O8" s="51">
        <v>34</v>
      </c>
      <c r="P8" s="6">
        <f t="shared" si="2"/>
        <v>126</v>
      </c>
      <c r="Q8" s="16">
        <v>1</v>
      </c>
      <c r="R8" s="10">
        <v>80</v>
      </c>
      <c r="S8" s="51">
        <v>43</v>
      </c>
      <c r="T8" s="6">
        <f t="shared" si="3"/>
        <v>123</v>
      </c>
      <c r="U8" s="16">
        <v>1</v>
      </c>
      <c r="V8" s="45">
        <f>IF(F8+J8+N8+R8=0," ",F8+J8+N8+R8)</f>
        <v>354</v>
      </c>
      <c r="W8" s="7">
        <f>IF(F8+J8+N8+R8=0," ",G8+K8+O8+S8)</f>
        <v>157</v>
      </c>
      <c r="X8" s="8">
        <f t="shared" si="6"/>
        <v>511</v>
      </c>
      <c r="Y8" s="36">
        <f>IF(F8+J8+N8+R8=0," ",I8+M8+Q8+U8)</f>
        <v>3</v>
      </c>
    </row>
    <row r="9" spans="1:25" ht="18" customHeight="1">
      <c r="A9" s="23">
        <v>6</v>
      </c>
      <c r="B9" s="10">
        <v>7</v>
      </c>
      <c r="C9" s="6" t="s">
        <v>132</v>
      </c>
      <c r="D9" s="14" t="s">
        <v>17</v>
      </c>
      <c r="E9" s="63" t="s">
        <v>133</v>
      </c>
      <c r="F9" s="10">
        <v>88</v>
      </c>
      <c r="G9" s="51">
        <v>23</v>
      </c>
      <c r="H9" s="6">
        <f t="shared" si="0"/>
        <v>111</v>
      </c>
      <c r="I9" s="16">
        <v>4</v>
      </c>
      <c r="J9" s="10">
        <v>88</v>
      </c>
      <c r="K9" s="51">
        <v>40</v>
      </c>
      <c r="L9" s="6">
        <f t="shared" si="1"/>
        <v>128</v>
      </c>
      <c r="M9" s="16">
        <v>2</v>
      </c>
      <c r="N9" s="10">
        <v>105</v>
      </c>
      <c r="O9" s="51">
        <v>43</v>
      </c>
      <c r="P9" s="6">
        <f t="shared" si="2"/>
        <v>148</v>
      </c>
      <c r="Q9" s="16">
        <v>1</v>
      </c>
      <c r="R9" s="10">
        <v>93</v>
      </c>
      <c r="S9" s="51">
        <v>31</v>
      </c>
      <c r="T9" s="6">
        <f t="shared" si="3"/>
        <v>124</v>
      </c>
      <c r="U9" s="16">
        <v>1</v>
      </c>
      <c r="V9" s="45">
        <f t="shared" si="4"/>
        <v>374</v>
      </c>
      <c r="W9" s="7">
        <f t="shared" si="5"/>
        <v>137</v>
      </c>
      <c r="X9" s="8">
        <f>IF(F9+J9+N9+R9=0,0,H9+L9+P9+T9)</f>
        <v>511</v>
      </c>
      <c r="Y9" s="36">
        <f t="shared" si="7"/>
        <v>8</v>
      </c>
    </row>
    <row r="10" spans="1:25" ht="18" customHeight="1">
      <c r="A10" s="23">
        <v>7</v>
      </c>
      <c r="B10" s="10">
        <v>15</v>
      </c>
      <c r="C10" s="6" t="s">
        <v>106</v>
      </c>
      <c r="D10" s="14" t="s">
        <v>17</v>
      </c>
      <c r="E10" s="63" t="s">
        <v>107</v>
      </c>
      <c r="F10" s="10">
        <v>90</v>
      </c>
      <c r="G10" s="51">
        <v>36</v>
      </c>
      <c r="H10" s="6">
        <f t="shared" si="0"/>
        <v>126</v>
      </c>
      <c r="I10" s="16">
        <v>0</v>
      </c>
      <c r="J10" s="10">
        <v>88</v>
      </c>
      <c r="K10" s="51">
        <v>30</v>
      </c>
      <c r="L10" s="6">
        <f t="shared" si="1"/>
        <v>118</v>
      </c>
      <c r="M10" s="16">
        <v>1</v>
      </c>
      <c r="N10" s="10">
        <v>87</v>
      </c>
      <c r="O10" s="51">
        <v>41</v>
      </c>
      <c r="P10" s="6">
        <f t="shared" si="2"/>
        <v>128</v>
      </c>
      <c r="Q10" s="16">
        <v>0</v>
      </c>
      <c r="R10" s="10">
        <v>80</v>
      </c>
      <c r="S10" s="51">
        <v>52</v>
      </c>
      <c r="T10" s="6">
        <f t="shared" si="3"/>
        <v>132</v>
      </c>
      <c r="U10" s="16">
        <v>0</v>
      </c>
      <c r="V10" s="45">
        <f>IF(F10+J10+N10+R10=0," ",F10+J10+N10+R10)</f>
        <v>345</v>
      </c>
      <c r="W10" s="7">
        <f>IF(F10+J10+N10+R10=0," ",G10+K10+O10+S10)</f>
        <v>159</v>
      </c>
      <c r="X10" s="8">
        <f t="shared" si="6"/>
        <v>504</v>
      </c>
      <c r="Y10" s="36">
        <f>IF(F10+J10+N10+R10=0," ",I10+M10+Q10+U10)</f>
        <v>1</v>
      </c>
    </row>
    <row r="11" spans="1:25" ht="18" customHeight="1">
      <c r="A11" s="23">
        <v>8</v>
      </c>
      <c r="B11" s="10">
        <v>22</v>
      </c>
      <c r="C11" s="6" t="s">
        <v>110</v>
      </c>
      <c r="D11" s="14" t="s">
        <v>17</v>
      </c>
      <c r="E11" s="63" t="s">
        <v>111</v>
      </c>
      <c r="F11" s="10">
        <v>91</v>
      </c>
      <c r="G11" s="51">
        <v>42</v>
      </c>
      <c r="H11" s="6">
        <f t="shared" si="0"/>
        <v>133</v>
      </c>
      <c r="I11" s="16">
        <v>1</v>
      </c>
      <c r="J11" s="10">
        <v>93</v>
      </c>
      <c r="K11" s="51">
        <v>26</v>
      </c>
      <c r="L11" s="6">
        <f t="shared" si="1"/>
        <v>119</v>
      </c>
      <c r="M11" s="16">
        <v>6</v>
      </c>
      <c r="N11" s="10">
        <v>86</v>
      </c>
      <c r="O11" s="51">
        <v>43</v>
      </c>
      <c r="P11" s="6">
        <f t="shared" si="2"/>
        <v>129</v>
      </c>
      <c r="Q11" s="16">
        <v>1</v>
      </c>
      <c r="R11" s="10">
        <v>87</v>
      </c>
      <c r="S11" s="51">
        <v>36</v>
      </c>
      <c r="T11" s="6">
        <f t="shared" si="3"/>
        <v>123</v>
      </c>
      <c r="U11" s="16">
        <v>1</v>
      </c>
      <c r="V11" s="45">
        <f t="shared" si="4"/>
        <v>357</v>
      </c>
      <c r="W11" s="7">
        <f t="shared" si="5"/>
        <v>147</v>
      </c>
      <c r="X11" s="8">
        <f t="shared" si="6"/>
        <v>504</v>
      </c>
      <c r="Y11" s="36">
        <f t="shared" si="7"/>
        <v>9</v>
      </c>
    </row>
    <row r="12" spans="1:25" ht="18" customHeight="1">
      <c r="A12" s="23">
        <v>9</v>
      </c>
      <c r="B12" s="10">
        <v>14</v>
      </c>
      <c r="C12" s="6" t="s">
        <v>89</v>
      </c>
      <c r="D12" s="14" t="s">
        <v>17</v>
      </c>
      <c r="E12" s="63" t="s">
        <v>90</v>
      </c>
      <c r="F12" s="10">
        <v>90</v>
      </c>
      <c r="G12" s="51">
        <v>45</v>
      </c>
      <c r="H12" s="6">
        <f>F12+G12</f>
        <v>135</v>
      </c>
      <c r="I12" s="16">
        <v>0</v>
      </c>
      <c r="J12" s="10">
        <v>82</v>
      </c>
      <c r="K12" s="51">
        <v>32</v>
      </c>
      <c r="L12" s="6">
        <f>J12+K12</f>
        <v>114</v>
      </c>
      <c r="M12" s="16">
        <v>0</v>
      </c>
      <c r="N12" s="10">
        <v>94</v>
      </c>
      <c r="O12" s="51">
        <v>32</v>
      </c>
      <c r="P12" s="6">
        <f>N12+O12</f>
        <v>126</v>
      </c>
      <c r="Q12" s="16">
        <v>1</v>
      </c>
      <c r="R12" s="10">
        <v>82</v>
      </c>
      <c r="S12" s="51">
        <v>44</v>
      </c>
      <c r="T12" s="6">
        <v>126</v>
      </c>
      <c r="U12" s="16">
        <v>1</v>
      </c>
      <c r="V12" s="45">
        <f t="shared" si="4"/>
        <v>348</v>
      </c>
      <c r="W12" s="7">
        <f t="shared" si="5"/>
        <v>153</v>
      </c>
      <c r="X12" s="8">
        <f>IF(F12+J12+N12+R12=0,0,H12+L12+P12+T12)</f>
        <v>501</v>
      </c>
      <c r="Y12" s="36">
        <f t="shared" si="7"/>
        <v>2</v>
      </c>
    </row>
    <row r="13" spans="1:25" ht="18" customHeight="1">
      <c r="A13" s="23">
        <v>10</v>
      </c>
      <c r="B13" s="10">
        <v>6</v>
      </c>
      <c r="C13" s="6" t="s">
        <v>102</v>
      </c>
      <c r="D13" s="14" t="s">
        <v>17</v>
      </c>
      <c r="E13" s="63" t="s">
        <v>103</v>
      </c>
      <c r="F13" s="10">
        <v>89</v>
      </c>
      <c r="G13" s="51">
        <v>40</v>
      </c>
      <c r="H13" s="6">
        <f t="shared" si="0"/>
        <v>129</v>
      </c>
      <c r="I13" s="16">
        <v>0</v>
      </c>
      <c r="J13" s="10">
        <v>87</v>
      </c>
      <c r="K13" s="51">
        <v>44</v>
      </c>
      <c r="L13" s="6">
        <f t="shared" si="1"/>
        <v>131</v>
      </c>
      <c r="M13" s="16">
        <v>2</v>
      </c>
      <c r="N13" s="10">
        <v>94</v>
      </c>
      <c r="O13" s="51">
        <v>26</v>
      </c>
      <c r="P13" s="6">
        <f t="shared" si="2"/>
        <v>120</v>
      </c>
      <c r="Q13" s="16">
        <v>7</v>
      </c>
      <c r="R13" s="10">
        <v>85</v>
      </c>
      <c r="S13" s="51">
        <v>36</v>
      </c>
      <c r="T13" s="6">
        <f t="shared" si="3"/>
        <v>121</v>
      </c>
      <c r="U13" s="16">
        <v>1</v>
      </c>
      <c r="V13" s="45">
        <f>IF(F13+J13+N13+R13=0," ",F13+J13+N13+R13)</f>
        <v>355</v>
      </c>
      <c r="W13" s="7">
        <f>IF(F13+J13+N13+R13=0," ",G13+K13+O13+S13)</f>
        <v>146</v>
      </c>
      <c r="X13" s="8">
        <f>IF(F13+J13+N13+R13=0,0,H13+L13+P13+T13)</f>
        <v>501</v>
      </c>
      <c r="Y13" s="36">
        <f>IF(F13+J13+N13+R13=0," ",I13+M13+Q13+U13)</f>
        <v>10</v>
      </c>
    </row>
    <row r="14" spans="1:25" ht="18" customHeight="1">
      <c r="A14" s="23">
        <v>11</v>
      </c>
      <c r="B14" s="10">
        <v>3</v>
      </c>
      <c r="C14" s="6" t="s">
        <v>112</v>
      </c>
      <c r="D14" s="14" t="s">
        <v>52</v>
      </c>
      <c r="E14" s="63" t="s">
        <v>113</v>
      </c>
      <c r="F14" s="10">
        <v>81</v>
      </c>
      <c r="G14" s="51">
        <v>51</v>
      </c>
      <c r="H14" s="6">
        <f t="shared" si="0"/>
        <v>132</v>
      </c>
      <c r="I14" s="16">
        <v>0</v>
      </c>
      <c r="J14" s="10">
        <v>91</v>
      </c>
      <c r="K14" s="51">
        <v>27</v>
      </c>
      <c r="L14" s="6">
        <f t="shared" si="1"/>
        <v>118</v>
      </c>
      <c r="M14" s="16">
        <v>3</v>
      </c>
      <c r="N14" s="10">
        <v>80</v>
      </c>
      <c r="O14" s="51">
        <v>40</v>
      </c>
      <c r="P14" s="6">
        <f t="shared" si="2"/>
        <v>120</v>
      </c>
      <c r="Q14" s="16">
        <v>2</v>
      </c>
      <c r="R14" s="10">
        <v>82</v>
      </c>
      <c r="S14" s="51">
        <v>44</v>
      </c>
      <c r="T14" s="6">
        <f t="shared" si="3"/>
        <v>126</v>
      </c>
      <c r="U14" s="16">
        <v>0</v>
      </c>
      <c r="V14" s="45">
        <f>IF(F14+J14+N14+R14=0," ",F14+J14+N14+R14)</f>
        <v>334</v>
      </c>
      <c r="W14" s="7">
        <f>IF(F14+J14+N14+R14=0," ",G14+K14+O14+S14)</f>
        <v>162</v>
      </c>
      <c r="X14" s="8">
        <f t="shared" si="6"/>
        <v>496</v>
      </c>
      <c r="Y14" s="36">
        <f>IF(F14+J14+N14+R14=0," ",I14+M14+Q14+U14)</f>
        <v>5</v>
      </c>
    </row>
    <row r="15" spans="1:25" ht="18" customHeight="1">
      <c r="A15" s="23">
        <v>12</v>
      </c>
      <c r="B15" s="10">
        <v>11</v>
      </c>
      <c r="C15" s="6" t="s">
        <v>122</v>
      </c>
      <c r="D15" s="14" t="s">
        <v>115</v>
      </c>
      <c r="E15" s="63" t="s">
        <v>123</v>
      </c>
      <c r="F15" s="10">
        <v>81</v>
      </c>
      <c r="G15" s="51">
        <v>36</v>
      </c>
      <c r="H15" s="6">
        <f t="shared" si="0"/>
        <v>117</v>
      </c>
      <c r="I15" s="16">
        <v>1</v>
      </c>
      <c r="J15" s="10">
        <v>89</v>
      </c>
      <c r="K15" s="51">
        <v>43</v>
      </c>
      <c r="L15" s="6">
        <f t="shared" si="1"/>
        <v>132</v>
      </c>
      <c r="M15" s="16">
        <v>2</v>
      </c>
      <c r="N15" s="10">
        <v>85</v>
      </c>
      <c r="O15" s="51">
        <v>34</v>
      </c>
      <c r="P15" s="6">
        <f t="shared" si="2"/>
        <v>119</v>
      </c>
      <c r="Q15" s="16">
        <v>0</v>
      </c>
      <c r="R15" s="10">
        <v>86</v>
      </c>
      <c r="S15" s="51">
        <v>36</v>
      </c>
      <c r="T15" s="6">
        <f t="shared" si="3"/>
        <v>122</v>
      </c>
      <c r="U15" s="16">
        <v>1</v>
      </c>
      <c r="V15" s="45">
        <f>IF(F15+J15+N15+R15=0," ",F15+J15+N15+R15)</f>
        <v>341</v>
      </c>
      <c r="W15" s="7">
        <f>IF(F15+J15+N15+R15=0," ",G15+K15+O15+S15)</f>
        <v>149</v>
      </c>
      <c r="X15" s="8">
        <f t="shared" si="6"/>
        <v>490</v>
      </c>
      <c r="Y15" s="36">
        <f>IF(F15+J15+N15+R15=0," ",I15+M15+Q15+U15)</f>
        <v>4</v>
      </c>
    </row>
    <row r="16" spans="1:25" ht="18" customHeight="1">
      <c r="A16" s="23">
        <v>13</v>
      </c>
      <c r="B16" s="10">
        <v>24</v>
      </c>
      <c r="C16" s="6" t="s">
        <v>117</v>
      </c>
      <c r="D16" s="14" t="s">
        <v>52</v>
      </c>
      <c r="E16" s="63" t="s">
        <v>118</v>
      </c>
      <c r="F16" s="10">
        <v>89</v>
      </c>
      <c r="G16" s="51">
        <v>35</v>
      </c>
      <c r="H16" s="6">
        <f t="shared" si="0"/>
        <v>124</v>
      </c>
      <c r="I16" s="16">
        <v>1</v>
      </c>
      <c r="J16" s="10">
        <v>87</v>
      </c>
      <c r="K16" s="51">
        <v>50</v>
      </c>
      <c r="L16" s="6">
        <f t="shared" si="1"/>
        <v>137</v>
      </c>
      <c r="M16" s="16">
        <v>0</v>
      </c>
      <c r="N16" s="10">
        <v>85</v>
      </c>
      <c r="O16" s="51">
        <v>26</v>
      </c>
      <c r="P16" s="6">
        <f t="shared" si="2"/>
        <v>111</v>
      </c>
      <c r="Q16" s="16">
        <v>4</v>
      </c>
      <c r="R16" s="10">
        <v>79</v>
      </c>
      <c r="S16" s="51">
        <v>36</v>
      </c>
      <c r="T16" s="6">
        <f t="shared" si="3"/>
        <v>115</v>
      </c>
      <c r="U16" s="16">
        <v>3</v>
      </c>
      <c r="V16" s="45">
        <f>IF(F16+J16+N16+R16=0," ",F16+J16+N16+R16)</f>
        <v>340</v>
      </c>
      <c r="W16" s="7">
        <f>IF(F16+J16+N16+R16=0," ",G16+K16+O16+S16)</f>
        <v>147</v>
      </c>
      <c r="X16" s="8">
        <f t="shared" si="6"/>
        <v>487</v>
      </c>
      <c r="Y16" s="36">
        <f>IF(F16+J16+N16+R16=0," ",I16+M16+Q16+U16)</f>
        <v>8</v>
      </c>
    </row>
    <row r="17" spans="1:25" ht="18" customHeight="1">
      <c r="A17" s="23">
        <v>14</v>
      </c>
      <c r="B17" s="10">
        <v>10</v>
      </c>
      <c r="C17" s="6" t="s">
        <v>99</v>
      </c>
      <c r="D17" s="14" t="s">
        <v>100</v>
      </c>
      <c r="E17" s="63" t="s">
        <v>101</v>
      </c>
      <c r="F17" s="10">
        <v>96</v>
      </c>
      <c r="G17" s="51">
        <v>36</v>
      </c>
      <c r="H17" s="6">
        <f t="shared" si="0"/>
        <v>132</v>
      </c>
      <c r="I17" s="16">
        <v>0</v>
      </c>
      <c r="J17" s="10">
        <v>81</v>
      </c>
      <c r="K17" s="51">
        <v>33</v>
      </c>
      <c r="L17" s="6">
        <f t="shared" si="1"/>
        <v>114</v>
      </c>
      <c r="M17" s="16">
        <v>3</v>
      </c>
      <c r="N17" s="10">
        <v>79</v>
      </c>
      <c r="O17" s="51">
        <v>36</v>
      </c>
      <c r="P17" s="6">
        <f t="shared" si="2"/>
        <v>115</v>
      </c>
      <c r="Q17" s="16">
        <v>2</v>
      </c>
      <c r="R17" s="10">
        <v>90</v>
      </c>
      <c r="S17" s="51">
        <v>35</v>
      </c>
      <c r="T17" s="6">
        <f t="shared" si="3"/>
        <v>125</v>
      </c>
      <c r="U17" s="16">
        <v>1</v>
      </c>
      <c r="V17" s="45">
        <f t="shared" si="4"/>
        <v>346</v>
      </c>
      <c r="W17" s="7">
        <f t="shared" si="5"/>
        <v>140</v>
      </c>
      <c r="X17" s="8">
        <f>IF(F17+J17+N17+R17=0,0,H17+L17+P17+T17)</f>
        <v>486</v>
      </c>
      <c r="Y17" s="36">
        <f t="shared" si="7"/>
        <v>6</v>
      </c>
    </row>
    <row r="18" spans="1:25" ht="18" customHeight="1">
      <c r="A18" s="23">
        <v>15</v>
      </c>
      <c r="B18" s="10">
        <v>9</v>
      </c>
      <c r="C18" s="6" t="s">
        <v>136</v>
      </c>
      <c r="D18" s="14" t="s">
        <v>52</v>
      </c>
      <c r="E18" s="63" t="s">
        <v>137</v>
      </c>
      <c r="F18" s="10">
        <v>80</v>
      </c>
      <c r="G18" s="51">
        <v>33</v>
      </c>
      <c r="H18" s="6">
        <f t="shared" si="0"/>
        <v>113</v>
      </c>
      <c r="I18" s="16">
        <v>3</v>
      </c>
      <c r="J18" s="10">
        <v>95</v>
      </c>
      <c r="K18" s="51">
        <v>34</v>
      </c>
      <c r="L18" s="6">
        <f t="shared" si="1"/>
        <v>129</v>
      </c>
      <c r="M18" s="16">
        <v>3</v>
      </c>
      <c r="N18" s="10">
        <v>88</v>
      </c>
      <c r="O18" s="51">
        <v>41</v>
      </c>
      <c r="P18" s="6">
        <f t="shared" si="2"/>
        <v>129</v>
      </c>
      <c r="Q18" s="16">
        <v>3</v>
      </c>
      <c r="R18" s="10">
        <v>80</v>
      </c>
      <c r="S18" s="51">
        <v>34</v>
      </c>
      <c r="T18" s="6">
        <f t="shared" si="3"/>
        <v>114</v>
      </c>
      <c r="U18" s="16">
        <v>2</v>
      </c>
      <c r="V18" s="45">
        <f t="shared" si="4"/>
        <v>343</v>
      </c>
      <c r="W18" s="7">
        <f t="shared" si="5"/>
        <v>142</v>
      </c>
      <c r="X18" s="8">
        <f t="shared" si="6"/>
        <v>485</v>
      </c>
      <c r="Y18" s="36">
        <f t="shared" si="7"/>
        <v>11</v>
      </c>
    </row>
    <row r="19" spans="1:25" ht="18" customHeight="1">
      <c r="A19" s="23">
        <v>16</v>
      </c>
      <c r="B19" s="10">
        <v>2</v>
      </c>
      <c r="C19" s="6" t="s">
        <v>87</v>
      </c>
      <c r="D19" s="14" t="s">
        <v>17</v>
      </c>
      <c r="E19" s="63" t="s">
        <v>88</v>
      </c>
      <c r="F19" s="10">
        <v>92</v>
      </c>
      <c r="G19" s="51">
        <v>45</v>
      </c>
      <c r="H19" s="6">
        <f t="shared" si="0"/>
        <v>137</v>
      </c>
      <c r="I19" s="16">
        <v>0</v>
      </c>
      <c r="J19" s="10">
        <v>77</v>
      </c>
      <c r="K19" s="51">
        <v>31</v>
      </c>
      <c r="L19" s="6">
        <f t="shared" si="1"/>
        <v>108</v>
      </c>
      <c r="M19" s="16">
        <v>3</v>
      </c>
      <c r="N19" s="10">
        <v>89</v>
      </c>
      <c r="O19" s="51">
        <v>25</v>
      </c>
      <c r="P19" s="6">
        <f t="shared" si="2"/>
        <v>114</v>
      </c>
      <c r="Q19" s="16">
        <v>4</v>
      </c>
      <c r="R19" s="10">
        <v>84</v>
      </c>
      <c r="S19" s="51">
        <v>33</v>
      </c>
      <c r="T19" s="6">
        <f t="shared" si="3"/>
        <v>117</v>
      </c>
      <c r="U19" s="16">
        <v>1</v>
      </c>
      <c r="V19" s="45">
        <f t="shared" si="4"/>
        <v>342</v>
      </c>
      <c r="W19" s="7">
        <f t="shared" si="5"/>
        <v>134</v>
      </c>
      <c r="X19" s="8">
        <f t="shared" si="6"/>
        <v>476</v>
      </c>
      <c r="Y19" s="36">
        <f t="shared" si="7"/>
        <v>8</v>
      </c>
    </row>
    <row r="20" spans="1:25" ht="18" customHeight="1">
      <c r="A20" s="23">
        <v>17</v>
      </c>
      <c r="B20" s="10">
        <v>18</v>
      </c>
      <c r="C20" s="6" t="s">
        <v>142</v>
      </c>
      <c r="D20" s="14" t="s">
        <v>17</v>
      </c>
      <c r="E20" s="63" t="s">
        <v>143</v>
      </c>
      <c r="F20" s="10">
        <v>73</v>
      </c>
      <c r="G20" s="51">
        <v>27</v>
      </c>
      <c r="H20" s="6">
        <f t="shared" si="0"/>
        <v>100</v>
      </c>
      <c r="I20" s="16">
        <v>3</v>
      </c>
      <c r="J20" s="10">
        <v>80</v>
      </c>
      <c r="K20" s="51">
        <v>52</v>
      </c>
      <c r="L20" s="6">
        <f t="shared" si="1"/>
        <v>132</v>
      </c>
      <c r="M20" s="16">
        <v>2</v>
      </c>
      <c r="N20" s="10">
        <v>75</v>
      </c>
      <c r="O20" s="51">
        <v>26</v>
      </c>
      <c r="P20" s="6">
        <v>101</v>
      </c>
      <c r="Q20" s="16">
        <v>2</v>
      </c>
      <c r="R20" s="10">
        <v>93</v>
      </c>
      <c r="S20" s="51">
        <v>39</v>
      </c>
      <c r="T20" s="6">
        <v>132</v>
      </c>
      <c r="U20" s="16">
        <v>2</v>
      </c>
      <c r="V20" s="45">
        <f t="shared" si="4"/>
        <v>321</v>
      </c>
      <c r="W20" s="7">
        <f t="shared" si="5"/>
        <v>144</v>
      </c>
      <c r="X20" s="8">
        <f t="shared" si="6"/>
        <v>465</v>
      </c>
      <c r="Y20" s="36">
        <f t="shared" si="7"/>
        <v>9</v>
      </c>
    </row>
    <row r="21" spans="1:25" ht="18" customHeight="1">
      <c r="A21" s="23">
        <v>18</v>
      </c>
      <c r="B21" s="10">
        <v>5</v>
      </c>
      <c r="C21" s="6" t="s">
        <v>134</v>
      </c>
      <c r="D21" s="14" t="s">
        <v>100</v>
      </c>
      <c r="E21" s="63" t="s">
        <v>135</v>
      </c>
      <c r="F21" s="10">
        <v>76</v>
      </c>
      <c r="G21" s="51">
        <v>35</v>
      </c>
      <c r="H21" s="6">
        <f t="shared" si="0"/>
        <v>111</v>
      </c>
      <c r="I21" s="16">
        <v>3</v>
      </c>
      <c r="J21" s="10">
        <v>70</v>
      </c>
      <c r="K21" s="51">
        <v>42</v>
      </c>
      <c r="L21" s="6">
        <f t="shared" si="1"/>
        <v>112</v>
      </c>
      <c r="M21" s="16">
        <v>2</v>
      </c>
      <c r="N21" s="10">
        <v>77</v>
      </c>
      <c r="O21" s="51">
        <v>36</v>
      </c>
      <c r="P21" s="6">
        <f t="shared" si="2"/>
        <v>113</v>
      </c>
      <c r="Q21" s="16">
        <v>2</v>
      </c>
      <c r="R21" s="10">
        <v>82</v>
      </c>
      <c r="S21" s="51">
        <v>45</v>
      </c>
      <c r="T21" s="6">
        <f t="shared" si="3"/>
        <v>127</v>
      </c>
      <c r="U21" s="16">
        <v>1</v>
      </c>
      <c r="V21" s="45">
        <f t="shared" si="4"/>
        <v>305</v>
      </c>
      <c r="W21" s="7">
        <f t="shared" si="5"/>
        <v>158</v>
      </c>
      <c r="X21" s="8">
        <f t="shared" si="6"/>
        <v>463</v>
      </c>
      <c r="Y21" s="36">
        <f t="shared" si="7"/>
        <v>8</v>
      </c>
    </row>
    <row r="22" spans="1:25" ht="18" customHeight="1">
      <c r="A22" s="23">
        <v>19</v>
      </c>
      <c r="B22" s="10">
        <v>23</v>
      </c>
      <c r="C22" s="6" t="s">
        <v>97</v>
      </c>
      <c r="D22" s="14" t="s">
        <v>85</v>
      </c>
      <c r="E22" s="63" t="s">
        <v>98</v>
      </c>
      <c r="F22" s="10">
        <v>87</v>
      </c>
      <c r="G22" s="51">
        <v>35</v>
      </c>
      <c r="H22" s="6">
        <f t="shared" si="0"/>
        <v>122</v>
      </c>
      <c r="I22" s="16">
        <v>4</v>
      </c>
      <c r="J22" s="10">
        <v>73</v>
      </c>
      <c r="K22" s="51">
        <v>35</v>
      </c>
      <c r="L22" s="6">
        <f t="shared" si="1"/>
        <v>108</v>
      </c>
      <c r="M22" s="16">
        <v>2</v>
      </c>
      <c r="N22" s="10">
        <v>79</v>
      </c>
      <c r="O22" s="51">
        <v>41</v>
      </c>
      <c r="P22" s="6">
        <f t="shared" si="2"/>
        <v>120</v>
      </c>
      <c r="Q22" s="16">
        <v>3</v>
      </c>
      <c r="R22" s="10">
        <v>74</v>
      </c>
      <c r="S22" s="51">
        <v>32</v>
      </c>
      <c r="T22" s="6">
        <f t="shared" si="3"/>
        <v>106</v>
      </c>
      <c r="U22" s="16">
        <v>2</v>
      </c>
      <c r="V22" s="45">
        <f t="shared" si="4"/>
        <v>313</v>
      </c>
      <c r="W22" s="7">
        <f t="shared" si="5"/>
        <v>143</v>
      </c>
      <c r="X22" s="8">
        <f>IF(F22+J22+N22+R22=0,0,H22+L22+P22+T22)</f>
        <v>456</v>
      </c>
      <c r="Y22" s="36">
        <f t="shared" si="7"/>
        <v>11</v>
      </c>
    </row>
    <row r="23" spans="1:25" ht="18" customHeight="1">
      <c r="A23" s="23">
        <v>20</v>
      </c>
      <c r="B23" s="10">
        <v>16</v>
      </c>
      <c r="C23" s="6" t="s">
        <v>16</v>
      </c>
      <c r="D23" s="14" t="s">
        <v>120</v>
      </c>
      <c r="E23" s="63" t="s">
        <v>121</v>
      </c>
      <c r="F23" s="10">
        <v>86</v>
      </c>
      <c r="G23" s="51">
        <v>34</v>
      </c>
      <c r="H23" s="6">
        <f t="shared" si="0"/>
        <v>120</v>
      </c>
      <c r="I23" s="16">
        <v>3</v>
      </c>
      <c r="J23" s="10">
        <v>81</v>
      </c>
      <c r="K23" s="51">
        <v>33</v>
      </c>
      <c r="L23" s="6">
        <f t="shared" si="1"/>
        <v>114</v>
      </c>
      <c r="M23" s="16">
        <v>1</v>
      </c>
      <c r="N23" s="10">
        <v>75</v>
      </c>
      <c r="O23" s="51">
        <v>21</v>
      </c>
      <c r="P23" s="6">
        <f t="shared" si="2"/>
        <v>96</v>
      </c>
      <c r="Q23" s="16">
        <v>6</v>
      </c>
      <c r="R23" s="10">
        <v>83</v>
      </c>
      <c r="S23" s="51">
        <v>41</v>
      </c>
      <c r="T23" s="6">
        <f t="shared" si="3"/>
        <v>124</v>
      </c>
      <c r="U23" s="16">
        <v>2</v>
      </c>
      <c r="V23" s="45">
        <f>IF(F23+J23+N23+R23=0," ",F23+J23+N23+R23)</f>
        <v>325</v>
      </c>
      <c r="W23" s="7">
        <f>IF(F23+J23+N23+R23=0," ",G23+K23+O23+S23)</f>
        <v>129</v>
      </c>
      <c r="X23" s="8">
        <f t="shared" si="6"/>
        <v>454</v>
      </c>
      <c r="Y23" s="36">
        <f>IF(F23+J23+N23+R23=0," ",I23+M23+Q23+U23)</f>
        <v>12</v>
      </c>
    </row>
    <row r="24" spans="1:25" ht="18" customHeight="1">
      <c r="A24" s="23">
        <v>21</v>
      </c>
      <c r="B24" s="10">
        <v>25</v>
      </c>
      <c r="C24" s="6" t="s">
        <v>104</v>
      </c>
      <c r="D24" s="14" t="s">
        <v>100</v>
      </c>
      <c r="E24" s="63" t="s">
        <v>105</v>
      </c>
      <c r="F24" s="10">
        <v>84</v>
      </c>
      <c r="G24" s="51">
        <v>33</v>
      </c>
      <c r="H24" s="6">
        <f t="shared" si="0"/>
        <v>117</v>
      </c>
      <c r="I24" s="16">
        <v>2</v>
      </c>
      <c r="J24" s="10">
        <v>88</v>
      </c>
      <c r="K24" s="51">
        <v>18</v>
      </c>
      <c r="L24" s="6">
        <f t="shared" si="1"/>
        <v>106</v>
      </c>
      <c r="M24" s="16">
        <v>7</v>
      </c>
      <c r="N24" s="10">
        <v>71</v>
      </c>
      <c r="O24" s="51">
        <v>36</v>
      </c>
      <c r="P24" s="6">
        <f t="shared" si="2"/>
        <v>107</v>
      </c>
      <c r="Q24" s="16">
        <v>3</v>
      </c>
      <c r="R24" s="10">
        <v>73</v>
      </c>
      <c r="S24" s="51">
        <v>35</v>
      </c>
      <c r="T24" s="6">
        <f t="shared" si="3"/>
        <v>108</v>
      </c>
      <c r="U24" s="16">
        <v>1</v>
      </c>
      <c r="V24" s="45">
        <f t="shared" si="4"/>
        <v>316</v>
      </c>
      <c r="W24" s="7">
        <f t="shared" si="5"/>
        <v>122</v>
      </c>
      <c r="X24" s="8">
        <f t="shared" si="6"/>
        <v>438</v>
      </c>
      <c r="Y24" s="36">
        <f t="shared" si="7"/>
        <v>13</v>
      </c>
    </row>
    <row r="25" spans="1:25" ht="18" customHeight="1">
      <c r="A25" s="23">
        <v>22</v>
      </c>
      <c r="B25" s="10">
        <v>21</v>
      </c>
      <c r="C25" s="6" t="s">
        <v>84</v>
      </c>
      <c r="D25" s="14" t="s">
        <v>85</v>
      </c>
      <c r="E25" s="63" t="s">
        <v>86</v>
      </c>
      <c r="F25" s="10">
        <v>78</v>
      </c>
      <c r="G25" s="51">
        <v>26</v>
      </c>
      <c r="H25" s="6">
        <f t="shared" si="0"/>
        <v>104</v>
      </c>
      <c r="I25" s="16">
        <v>4</v>
      </c>
      <c r="J25" s="10">
        <v>74</v>
      </c>
      <c r="K25" s="51">
        <v>44</v>
      </c>
      <c r="L25" s="6">
        <f t="shared" si="1"/>
        <v>118</v>
      </c>
      <c r="M25" s="16">
        <v>2</v>
      </c>
      <c r="N25" s="10">
        <v>78</v>
      </c>
      <c r="O25" s="51">
        <v>26</v>
      </c>
      <c r="P25" s="6">
        <f t="shared" si="2"/>
        <v>104</v>
      </c>
      <c r="Q25" s="16">
        <v>4</v>
      </c>
      <c r="R25" s="10">
        <v>76</v>
      </c>
      <c r="S25" s="51">
        <v>32</v>
      </c>
      <c r="T25" s="6">
        <f t="shared" si="3"/>
        <v>108</v>
      </c>
      <c r="U25" s="16">
        <v>0</v>
      </c>
      <c r="V25" s="45">
        <f t="shared" si="4"/>
        <v>306</v>
      </c>
      <c r="W25" s="7">
        <f t="shared" si="5"/>
        <v>128</v>
      </c>
      <c r="X25" s="8">
        <f t="shared" si="6"/>
        <v>434</v>
      </c>
      <c r="Y25" s="36">
        <f t="shared" si="7"/>
        <v>10</v>
      </c>
    </row>
    <row r="26" spans="1:25" ht="18" customHeight="1">
      <c r="A26" s="23">
        <v>23</v>
      </c>
      <c r="B26" s="10">
        <v>13</v>
      </c>
      <c r="C26" s="6" t="s">
        <v>138</v>
      </c>
      <c r="D26" s="14" t="s">
        <v>52</v>
      </c>
      <c r="E26" s="63" t="s">
        <v>139</v>
      </c>
      <c r="F26" s="10">
        <v>75</v>
      </c>
      <c r="G26" s="51">
        <v>34</v>
      </c>
      <c r="H26" s="6">
        <f aca="true" t="shared" si="8" ref="H26:H31">F26+G26</f>
        <v>109</v>
      </c>
      <c r="I26" s="16">
        <v>2</v>
      </c>
      <c r="J26" s="10">
        <v>71</v>
      </c>
      <c r="K26" s="51">
        <v>27</v>
      </c>
      <c r="L26" s="6">
        <f aca="true" t="shared" si="9" ref="L26:L31">J26+K26</f>
        <v>98</v>
      </c>
      <c r="M26" s="16">
        <v>4</v>
      </c>
      <c r="N26" s="10">
        <v>16</v>
      </c>
      <c r="O26" s="51"/>
      <c r="P26" s="6">
        <f aca="true" t="shared" si="10" ref="P26:P31">N26+O26</f>
        <v>16</v>
      </c>
      <c r="Q26" s="16"/>
      <c r="R26" s="10">
        <v>91</v>
      </c>
      <c r="S26" s="51">
        <v>26</v>
      </c>
      <c r="T26" s="6">
        <f aca="true" t="shared" si="11" ref="T26:T31">R26+S26</f>
        <v>117</v>
      </c>
      <c r="U26" s="16">
        <v>9</v>
      </c>
      <c r="V26" s="45">
        <f aca="true" t="shared" si="12" ref="V26:V31">IF(F26+J26+N26+R26=0," ",F26+J26+N26+R26)</f>
        <v>253</v>
      </c>
      <c r="W26" s="7">
        <f aca="true" t="shared" si="13" ref="W26:W31">IF(F26+J26+N26+R26=0," ",G26+K26+O26+S26)</f>
        <v>87</v>
      </c>
      <c r="X26" s="8">
        <f t="shared" si="6"/>
        <v>340</v>
      </c>
      <c r="Y26" s="36">
        <f aca="true" t="shared" si="14" ref="Y26:Y31">IF(F26+J26+N26+R26=0," ",I26+M26+Q26+U26)</f>
        <v>15</v>
      </c>
    </row>
    <row r="27" spans="1:25" ht="18" customHeight="1">
      <c r="A27" s="23">
        <v>24</v>
      </c>
      <c r="B27" s="10">
        <v>12</v>
      </c>
      <c r="C27" s="6" t="s">
        <v>114</v>
      </c>
      <c r="D27" s="14" t="s">
        <v>115</v>
      </c>
      <c r="E27" s="63" t="s">
        <v>116</v>
      </c>
      <c r="F27" s="10"/>
      <c r="G27" s="51"/>
      <c r="H27" s="6">
        <f t="shared" si="8"/>
        <v>0</v>
      </c>
      <c r="I27" s="16"/>
      <c r="J27" s="10"/>
      <c r="K27" s="51"/>
      <c r="L27" s="6">
        <f t="shared" si="9"/>
        <v>0</v>
      </c>
      <c r="M27" s="16"/>
      <c r="N27" s="10">
        <v>49</v>
      </c>
      <c r="O27" s="51"/>
      <c r="P27" s="6">
        <f t="shared" si="2"/>
        <v>49</v>
      </c>
      <c r="Q27" s="16"/>
      <c r="R27" s="10"/>
      <c r="S27" s="51"/>
      <c r="T27" s="6">
        <f t="shared" si="11"/>
        <v>0</v>
      </c>
      <c r="U27" s="16"/>
      <c r="V27" s="45">
        <f t="shared" si="12"/>
        <v>49</v>
      </c>
      <c r="W27" s="7">
        <f t="shared" si="13"/>
        <v>0</v>
      </c>
      <c r="X27" s="8">
        <f t="shared" si="6"/>
        <v>49</v>
      </c>
      <c r="Y27" s="36">
        <f t="shared" si="14"/>
        <v>0</v>
      </c>
    </row>
    <row r="28" spans="1:25" ht="18" customHeight="1">
      <c r="A28" s="23">
        <v>25</v>
      </c>
      <c r="B28" s="10"/>
      <c r="C28" s="6" t="s">
        <v>108</v>
      </c>
      <c r="D28" s="14" t="s">
        <v>85</v>
      </c>
      <c r="E28" s="63" t="s">
        <v>109</v>
      </c>
      <c r="F28" s="10"/>
      <c r="G28" s="51"/>
      <c r="H28" s="6">
        <f t="shared" si="8"/>
        <v>0</v>
      </c>
      <c r="I28" s="16"/>
      <c r="J28" s="10"/>
      <c r="K28" s="51"/>
      <c r="L28" s="6">
        <f t="shared" si="9"/>
        <v>0</v>
      </c>
      <c r="M28" s="16"/>
      <c r="N28" s="10"/>
      <c r="O28" s="51"/>
      <c r="P28" s="6">
        <f t="shared" si="2"/>
        <v>0</v>
      </c>
      <c r="Q28" s="16"/>
      <c r="R28" s="10"/>
      <c r="S28" s="51"/>
      <c r="T28" s="6">
        <f t="shared" si="3"/>
        <v>0</v>
      </c>
      <c r="U28" s="16"/>
      <c r="V28" s="45" t="str">
        <f t="shared" si="12"/>
        <v> </v>
      </c>
      <c r="W28" s="7" t="str">
        <f t="shared" si="13"/>
        <v> </v>
      </c>
      <c r="X28" s="8">
        <f t="shared" si="6"/>
        <v>0</v>
      </c>
      <c r="Y28" s="36" t="str">
        <f t="shared" si="14"/>
        <v> </v>
      </c>
    </row>
    <row r="29" spans="1:25" ht="18" customHeight="1">
      <c r="A29" s="23"/>
      <c r="B29" s="10"/>
      <c r="C29" s="6"/>
      <c r="D29" s="14"/>
      <c r="E29" s="63"/>
      <c r="F29" s="10"/>
      <c r="G29" s="51"/>
      <c r="H29" s="6">
        <f t="shared" si="8"/>
        <v>0</v>
      </c>
      <c r="I29" s="16"/>
      <c r="J29" s="10"/>
      <c r="K29" s="51"/>
      <c r="L29" s="6">
        <f t="shared" si="9"/>
        <v>0</v>
      </c>
      <c r="M29" s="16"/>
      <c r="N29" s="10"/>
      <c r="O29" s="51"/>
      <c r="P29" s="6">
        <f t="shared" si="10"/>
        <v>0</v>
      </c>
      <c r="Q29" s="16"/>
      <c r="R29" s="10"/>
      <c r="S29" s="51"/>
      <c r="T29" s="6">
        <f t="shared" si="11"/>
        <v>0</v>
      </c>
      <c r="U29" s="16"/>
      <c r="V29" s="45" t="str">
        <f t="shared" si="12"/>
        <v> </v>
      </c>
      <c r="W29" s="7" t="str">
        <f t="shared" si="13"/>
        <v> </v>
      </c>
      <c r="X29" s="8">
        <f t="shared" si="6"/>
        <v>0</v>
      </c>
      <c r="Y29" s="36" t="str">
        <f t="shared" si="14"/>
        <v> </v>
      </c>
    </row>
    <row r="30" spans="1:25" ht="18" customHeight="1">
      <c r="A30" s="23"/>
      <c r="B30" s="10"/>
      <c r="C30" s="6"/>
      <c r="D30" s="14"/>
      <c r="E30" s="63"/>
      <c r="F30" s="10"/>
      <c r="G30" s="51"/>
      <c r="H30" s="6">
        <f t="shared" si="8"/>
        <v>0</v>
      </c>
      <c r="I30" s="16"/>
      <c r="J30" s="10"/>
      <c r="K30" s="51"/>
      <c r="L30" s="6">
        <f t="shared" si="9"/>
        <v>0</v>
      </c>
      <c r="M30" s="16"/>
      <c r="N30" s="10"/>
      <c r="O30" s="51"/>
      <c r="P30" s="6">
        <f t="shared" si="10"/>
        <v>0</v>
      </c>
      <c r="Q30" s="16"/>
      <c r="R30" s="10"/>
      <c r="S30" s="51"/>
      <c r="T30" s="6">
        <f t="shared" si="11"/>
        <v>0</v>
      </c>
      <c r="U30" s="16"/>
      <c r="V30" s="45" t="str">
        <f t="shared" si="12"/>
        <v> </v>
      </c>
      <c r="W30" s="7" t="str">
        <f t="shared" si="13"/>
        <v> </v>
      </c>
      <c r="X30" s="8">
        <f t="shared" si="6"/>
        <v>0</v>
      </c>
      <c r="Y30" s="36" t="str">
        <f t="shared" si="14"/>
        <v> </v>
      </c>
    </row>
    <row r="31" spans="1:25" ht="18" customHeight="1">
      <c r="A31" s="23"/>
      <c r="B31" s="10"/>
      <c r="C31" s="6"/>
      <c r="D31" s="14"/>
      <c r="E31" s="63"/>
      <c r="F31" s="10"/>
      <c r="G31" s="51"/>
      <c r="H31" s="6">
        <f t="shared" si="8"/>
        <v>0</v>
      </c>
      <c r="I31" s="16"/>
      <c r="J31" s="10"/>
      <c r="K31" s="51"/>
      <c r="L31" s="6">
        <f t="shared" si="9"/>
        <v>0</v>
      </c>
      <c r="M31" s="16"/>
      <c r="N31" s="10"/>
      <c r="O31" s="51"/>
      <c r="P31" s="6">
        <f t="shared" si="10"/>
        <v>0</v>
      </c>
      <c r="Q31" s="16"/>
      <c r="R31" s="10"/>
      <c r="S31" s="51"/>
      <c r="T31" s="6">
        <f t="shared" si="11"/>
        <v>0</v>
      </c>
      <c r="U31" s="16"/>
      <c r="V31" s="45" t="str">
        <f t="shared" si="12"/>
        <v> </v>
      </c>
      <c r="W31" s="7" t="str">
        <f t="shared" si="13"/>
        <v> </v>
      </c>
      <c r="X31" s="8">
        <f t="shared" si="6"/>
        <v>0</v>
      </c>
      <c r="Y31" s="36" t="str">
        <f t="shared" si="14"/>
        <v> </v>
      </c>
    </row>
  </sheetData>
  <mergeCells count="5">
    <mergeCell ref="V2:Y2"/>
    <mergeCell ref="F2:I2"/>
    <mergeCell ref="J2:M2"/>
    <mergeCell ref="N2:Q2"/>
    <mergeCell ref="R2:U2"/>
  </mergeCells>
  <printOptions horizontalCentered="1"/>
  <pageMargins left="0.13" right="0.11811023622047245" top="1.6535433070866143" bottom="0" header="0.8267716535433072" footer="0"/>
  <pageSetup fitToHeight="2" horizontalDpi="300" verticalDpi="300" orientation="portrait" paperSize="9" scale="140" r:id="rId1"/>
  <headerFooter alignWithMargins="0">
    <oddHeader>&amp;C&amp;20Mistrovství okresu 2007 Senioři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38"/>
  <sheetViews>
    <sheetView zoomScaleSheetLayoutView="100" workbookViewId="0" topLeftCell="A2">
      <selection activeCell="C4" sqref="C4"/>
    </sheetView>
  </sheetViews>
  <sheetFormatPr defaultColWidth="9.00390625" defaultRowHeight="18" customHeight="1"/>
  <cols>
    <col min="1" max="1" width="3.125" style="0" customWidth="1"/>
    <col min="2" max="2" width="6.25390625" style="0" customWidth="1"/>
    <col min="3" max="3" width="15.00390625" style="0" customWidth="1"/>
    <col min="4" max="4" width="17.875" style="0" customWidth="1"/>
    <col min="5" max="5" width="6.625" style="0" customWidth="1"/>
    <col min="6" max="6" width="4.375" style="0" hidden="1" customWidth="1"/>
    <col min="7" max="7" width="3.875" style="0" hidden="1" customWidth="1"/>
    <col min="8" max="8" width="4.875" style="0" hidden="1" customWidth="1"/>
    <col min="9" max="9" width="3.625" style="0" hidden="1" customWidth="1"/>
    <col min="10" max="10" width="4.375" style="0" hidden="1" customWidth="1"/>
    <col min="11" max="11" width="3.875" style="0" hidden="1" customWidth="1"/>
    <col min="12" max="12" width="5.125" style="0" hidden="1" customWidth="1"/>
    <col min="13" max="13" width="3.375" style="0" hidden="1" customWidth="1"/>
    <col min="14" max="14" width="4.375" style="0" hidden="1" customWidth="1"/>
    <col min="15" max="15" width="3.875" style="0" hidden="1" customWidth="1"/>
    <col min="16" max="16" width="5.125" style="0" hidden="1" customWidth="1"/>
    <col min="17" max="17" width="3.625" style="0" hidden="1" customWidth="1"/>
    <col min="18" max="18" width="4.375" style="0" hidden="1" customWidth="1"/>
    <col min="19" max="19" width="3.875" style="0" hidden="1" customWidth="1"/>
    <col min="20" max="20" width="5.125" style="0" hidden="1" customWidth="1"/>
    <col min="21" max="21" width="3.625" style="0" hidden="1" customWidth="1"/>
    <col min="22" max="22" width="5.125" style="0" customWidth="1"/>
    <col min="23" max="23" width="4.875" style="0" customWidth="1"/>
    <col min="24" max="24" width="5.00390625" style="0" customWidth="1"/>
    <col min="25" max="25" width="3.75390625" style="0" customWidth="1"/>
  </cols>
  <sheetData>
    <row r="1" ht="14.25" customHeight="1" hidden="1" thickBot="1"/>
    <row r="2" spans="2:25" ht="19.5" customHeight="1" thickBot="1">
      <c r="B2" s="19"/>
      <c r="C2" s="19"/>
      <c r="D2" s="19"/>
      <c r="E2" s="20"/>
      <c r="F2" s="75" t="s">
        <v>0</v>
      </c>
      <c r="G2" s="73"/>
      <c r="H2" s="73"/>
      <c r="I2" s="74"/>
      <c r="J2" s="75" t="s">
        <v>1</v>
      </c>
      <c r="K2" s="73"/>
      <c r="L2" s="73"/>
      <c r="M2" s="74"/>
      <c r="N2" s="75" t="s">
        <v>2</v>
      </c>
      <c r="O2" s="73"/>
      <c r="P2" s="73"/>
      <c r="Q2" s="74"/>
      <c r="R2" s="75" t="s">
        <v>3</v>
      </c>
      <c r="S2" s="73"/>
      <c r="T2" s="73"/>
      <c r="U2" s="74"/>
      <c r="V2" s="72" t="s">
        <v>12</v>
      </c>
      <c r="W2" s="73"/>
      <c r="X2" s="73"/>
      <c r="Y2" s="74"/>
    </row>
    <row r="3" spans="1:25" ht="29.25" customHeight="1" thickBot="1">
      <c r="A3" s="21" t="s">
        <v>9</v>
      </c>
      <c r="B3" s="25" t="s">
        <v>11</v>
      </c>
      <c r="C3" s="1" t="s">
        <v>4</v>
      </c>
      <c r="D3" s="12" t="s">
        <v>10</v>
      </c>
      <c r="E3" s="61" t="s">
        <v>50</v>
      </c>
      <c r="F3" s="53" t="s">
        <v>33</v>
      </c>
      <c r="G3" s="54" t="s">
        <v>34</v>
      </c>
      <c r="H3" s="54" t="s">
        <v>35</v>
      </c>
      <c r="I3" s="55" t="s">
        <v>36</v>
      </c>
      <c r="J3" s="53" t="s">
        <v>37</v>
      </c>
      <c r="K3" s="54" t="s">
        <v>38</v>
      </c>
      <c r="L3" s="54" t="s">
        <v>39</v>
      </c>
      <c r="M3" s="55" t="s">
        <v>40</v>
      </c>
      <c r="N3" s="53" t="s">
        <v>41</v>
      </c>
      <c r="O3" s="54" t="s">
        <v>42</v>
      </c>
      <c r="P3" s="54" t="s">
        <v>43</v>
      </c>
      <c r="Q3" s="55" t="s">
        <v>44</v>
      </c>
      <c r="R3" s="53" t="s">
        <v>45</v>
      </c>
      <c r="S3" s="54" t="s">
        <v>46</v>
      </c>
      <c r="T3" s="54" t="s">
        <v>47</v>
      </c>
      <c r="U3" s="55" t="s">
        <v>48</v>
      </c>
      <c r="V3" s="47" t="s">
        <v>5</v>
      </c>
      <c r="W3" s="2" t="s">
        <v>6</v>
      </c>
      <c r="X3" s="2" t="s">
        <v>8</v>
      </c>
      <c r="Y3" s="34" t="s">
        <v>7</v>
      </c>
    </row>
    <row r="4" spans="1:25" ht="18" customHeight="1">
      <c r="A4" s="22">
        <v>1</v>
      </c>
      <c r="B4" s="9">
        <v>1</v>
      </c>
      <c r="C4" s="3" t="s">
        <v>82</v>
      </c>
      <c r="D4" s="13" t="s">
        <v>52</v>
      </c>
      <c r="E4" s="62" t="s">
        <v>83</v>
      </c>
      <c r="F4" s="9">
        <v>82</v>
      </c>
      <c r="G4" s="50">
        <v>20</v>
      </c>
      <c r="H4" s="3">
        <f>F4+G4</f>
        <v>102</v>
      </c>
      <c r="I4" s="15">
        <v>4</v>
      </c>
      <c r="J4" s="9">
        <v>84</v>
      </c>
      <c r="K4" s="50">
        <v>25</v>
      </c>
      <c r="L4" s="3">
        <f>J4+K4</f>
        <v>109</v>
      </c>
      <c r="M4" s="15">
        <v>4</v>
      </c>
      <c r="N4" s="9">
        <v>86</v>
      </c>
      <c r="O4" s="50">
        <v>25</v>
      </c>
      <c r="P4" s="3">
        <f>N4+O4</f>
        <v>111</v>
      </c>
      <c r="Q4" s="15">
        <v>3</v>
      </c>
      <c r="R4" s="9">
        <v>80</v>
      </c>
      <c r="S4" s="50">
        <v>34</v>
      </c>
      <c r="T4" s="3">
        <f>R4+S4</f>
        <v>114</v>
      </c>
      <c r="U4" s="15">
        <v>3</v>
      </c>
      <c r="V4" s="44">
        <f>IF(F4+J4+N4+R4=0," ",F4+J4+N4+R4)</f>
        <v>332</v>
      </c>
      <c r="W4" s="4">
        <f>IF(F4+J4+N4+R4=0," ",G4+K4+O4+S4)</f>
        <v>104</v>
      </c>
      <c r="X4" s="5">
        <f>IF(F4+J4+N4+R4=0,0,H4+L4+P4+T4)</f>
        <v>436</v>
      </c>
      <c r="Y4" s="35">
        <f>IF(F4+J4+N4+R4=0," ",I4+M4+Q4+U4)</f>
        <v>14</v>
      </c>
    </row>
    <row r="5" spans="1:25" ht="18" customHeight="1">
      <c r="A5" s="23"/>
      <c r="B5" s="10">
        <v>2</v>
      </c>
      <c r="C5" s="6"/>
      <c r="D5" s="14"/>
      <c r="E5" s="63"/>
      <c r="F5" s="10"/>
      <c r="G5" s="51"/>
      <c r="H5" s="6">
        <f>F5+G5</f>
        <v>0</v>
      </c>
      <c r="I5" s="16"/>
      <c r="J5" s="10"/>
      <c r="K5" s="51"/>
      <c r="L5" s="6">
        <f>J5+K5</f>
        <v>0</v>
      </c>
      <c r="M5" s="16"/>
      <c r="N5" s="10"/>
      <c r="O5" s="51"/>
      <c r="P5" s="6">
        <f>N5+O5</f>
        <v>0</v>
      </c>
      <c r="Q5" s="16"/>
      <c r="R5" s="10"/>
      <c r="S5" s="51"/>
      <c r="T5" s="6">
        <f>R5+S5</f>
        <v>0</v>
      </c>
      <c r="U5" s="16"/>
      <c r="V5" s="45" t="str">
        <f>IF(F5+J5+N5+R5=0," ",F5+J5+N5+R5)</f>
        <v> </v>
      </c>
      <c r="W5" s="7" t="str">
        <f>IF(F5+J5+N5+R5=0," ",G5+K5+O5+S5)</f>
        <v> </v>
      </c>
      <c r="X5" s="8">
        <f>IF(F5+J5+N5+R5=0,0,H5+L5+P5+T5)</f>
        <v>0</v>
      </c>
      <c r="Y5" s="36" t="str">
        <f>IF(F5+J5+N5+R5=0," ",I5+M5+Q5+U5)</f>
        <v> </v>
      </c>
    </row>
    <row r="6" spans="2:25" ht="18" customHeight="1" hidden="1">
      <c r="B6" s="26">
        <v>4</v>
      </c>
      <c r="C6" s="27"/>
      <c r="D6" s="28"/>
      <c r="E6" s="26"/>
      <c r="F6" s="29">
        <f aca="true" t="shared" si="0" ref="F6:F38">G6-E6</f>
        <v>0</v>
      </c>
      <c r="G6" s="27"/>
      <c r="H6" s="30"/>
      <c r="I6" s="26"/>
      <c r="J6" s="29">
        <f aca="true" t="shared" si="1" ref="J6:J38">K6-I6</f>
        <v>0</v>
      </c>
      <c r="K6" s="27"/>
      <c r="L6" s="30"/>
      <c r="M6" s="26"/>
      <c r="N6" s="29">
        <f aca="true" t="shared" si="2" ref="N6:N38">O6-M6</f>
        <v>0</v>
      </c>
      <c r="O6" s="27"/>
      <c r="P6" s="30"/>
      <c r="Q6" s="26"/>
      <c r="R6" s="48">
        <f aca="true" t="shared" si="3" ref="R6:R38">S6-Q6</f>
        <v>0</v>
      </c>
      <c r="S6" s="27"/>
      <c r="T6" s="30"/>
      <c r="U6" s="31" t="str">
        <f aca="true" t="shared" si="4" ref="U6:U38">IF(E6+I6+M6+Q6=0," ",E6+I6+M6+Q6)</f>
        <v> </v>
      </c>
      <c r="V6" s="32" t="str">
        <f aca="true" t="shared" si="5" ref="V6:V38">IF(E6+I6+M6+Q6=0," ",F6+J6+N6+R6)</f>
        <v> </v>
      </c>
      <c r="W6" s="33" t="str">
        <f aca="true" t="shared" si="6" ref="W6:W38">IF(E6+I6+M6+Q6=0," ",G6+K6+O6+S6)</f>
        <v> </v>
      </c>
      <c r="X6" s="32" t="str">
        <f aca="true" t="shared" si="7" ref="X6:X38">IF(E6+I6+M6+Q6=0," ",H6+L6+P6+T6)</f>
        <v> </v>
      </c>
      <c r="Y6" s="49"/>
    </row>
    <row r="7" spans="2:25" ht="18" customHeight="1" hidden="1">
      <c r="B7" s="10">
        <v>5</v>
      </c>
      <c r="C7" s="6"/>
      <c r="D7" s="14"/>
      <c r="E7" s="10"/>
      <c r="F7" s="18">
        <f t="shared" si="0"/>
        <v>0</v>
      </c>
      <c r="G7" s="6"/>
      <c r="H7" s="16"/>
      <c r="I7" s="10"/>
      <c r="J7" s="18">
        <f t="shared" si="1"/>
        <v>0</v>
      </c>
      <c r="K7" s="6"/>
      <c r="L7" s="16"/>
      <c r="M7" s="10"/>
      <c r="N7" s="18">
        <f t="shared" si="2"/>
        <v>0</v>
      </c>
      <c r="O7" s="6"/>
      <c r="P7" s="16"/>
      <c r="Q7" s="10"/>
      <c r="R7" s="18">
        <f t="shared" si="3"/>
        <v>0</v>
      </c>
      <c r="S7" s="6"/>
      <c r="T7" s="16"/>
      <c r="U7" s="17" t="str">
        <f t="shared" si="4"/>
        <v> </v>
      </c>
      <c r="V7" s="7" t="str">
        <f t="shared" si="5"/>
        <v> </v>
      </c>
      <c r="W7" s="8" t="str">
        <f t="shared" si="6"/>
        <v> </v>
      </c>
      <c r="X7" s="7" t="str">
        <f t="shared" si="7"/>
        <v> </v>
      </c>
      <c r="Y7" s="11"/>
    </row>
    <row r="8" spans="2:25" ht="18" customHeight="1" hidden="1">
      <c r="B8" s="10">
        <v>6</v>
      </c>
      <c r="C8" s="6"/>
      <c r="D8" s="14"/>
      <c r="E8" s="10"/>
      <c r="F8" s="18">
        <f t="shared" si="0"/>
        <v>0</v>
      </c>
      <c r="G8" s="6"/>
      <c r="H8" s="16"/>
      <c r="I8" s="10"/>
      <c r="J8" s="18">
        <f t="shared" si="1"/>
        <v>0</v>
      </c>
      <c r="K8" s="6"/>
      <c r="L8" s="16"/>
      <c r="M8" s="10"/>
      <c r="N8" s="18">
        <f t="shared" si="2"/>
        <v>0</v>
      </c>
      <c r="O8" s="6"/>
      <c r="P8" s="16"/>
      <c r="Q8" s="10"/>
      <c r="R8" s="18">
        <f t="shared" si="3"/>
        <v>0</v>
      </c>
      <c r="S8" s="6"/>
      <c r="T8" s="16"/>
      <c r="U8" s="17" t="str">
        <f t="shared" si="4"/>
        <v> </v>
      </c>
      <c r="V8" s="7" t="str">
        <f t="shared" si="5"/>
        <v> </v>
      </c>
      <c r="W8" s="8" t="str">
        <f t="shared" si="6"/>
        <v> </v>
      </c>
      <c r="X8" s="7" t="str">
        <f t="shared" si="7"/>
        <v> </v>
      </c>
      <c r="Y8" s="11"/>
    </row>
    <row r="9" spans="2:25" ht="18" customHeight="1" hidden="1">
      <c r="B9" s="10">
        <v>7</v>
      </c>
      <c r="C9" s="6"/>
      <c r="D9" s="14"/>
      <c r="E9" s="10"/>
      <c r="F9" s="18">
        <f t="shared" si="0"/>
        <v>0</v>
      </c>
      <c r="G9" s="6"/>
      <c r="H9" s="16"/>
      <c r="I9" s="10"/>
      <c r="J9" s="18">
        <f t="shared" si="1"/>
        <v>0</v>
      </c>
      <c r="K9" s="6"/>
      <c r="L9" s="16"/>
      <c r="M9" s="10"/>
      <c r="N9" s="18">
        <f t="shared" si="2"/>
        <v>0</v>
      </c>
      <c r="O9" s="6"/>
      <c r="P9" s="16"/>
      <c r="Q9" s="10"/>
      <c r="R9" s="18">
        <f t="shared" si="3"/>
        <v>0</v>
      </c>
      <c r="S9" s="6"/>
      <c r="T9" s="16"/>
      <c r="U9" s="17" t="str">
        <f t="shared" si="4"/>
        <v> </v>
      </c>
      <c r="V9" s="7" t="str">
        <f t="shared" si="5"/>
        <v> </v>
      </c>
      <c r="W9" s="8" t="str">
        <f t="shared" si="6"/>
        <v> </v>
      </c>
      <c r="X9" s="7" t="str">
        <f t="shared" si="7"/>
        <v> </v>
      </c>
      <c r="Y9" s="11"/>
    </row>
    <row r="10" spans="2:25" ht="18" customHeight="1" hidden="1">
      <c r="B10" s="10">
        <v>8</v>
      </c>
      <c r="C10" s="6"/>
      <c r="D10" s="14"/>
      <c r="E10" s="10"/>
      <c r="F10" s="18">
        <f t="shared" si="0"/>
        <v>0</v>
      </c>
      <c r="G10" s="6"/>
      <c r="H10" s="16"/>
      <c r="I10" s="10"/>
      <c r="J10" s="18">
        <f t="shared" si="1"/>
        <v>0</v>
      </c>
      <c r="K10" s="6"/>
      <c r="L10" s="16"/>
      <c r="M10" s="10"/>
      <c r="N10" s="18">
        <f t="shared" si="2"/>
        <v>0</v>
      </c>
      <c r="O10" s="6"/>
      <c r="P10" s="16"/>
      <c r="Q10" s="10"/>
      <c r="R10" s="18">
        <f t="shared" si="3"/>
        <v>0</v>
      </c>
      <c r="S10" s="6"/>
      <c r="T10" s="16"/>
      <c r="U10" s="17" t="str">
        <f t="shared" si="4"/>
        <v> </v>
      </c>
      <c r="V10" s="7" t="str">
        <f t="shared" si="5"/>
        <v> </v>
      </c>
      <c r="W10" s="8" t="str">
        <f t="shared" si="6"/>
        <v> </v>
      </c>
      <c r="X10" s="7" t="str">
        <f t="shared" si="7"/>
        <v> </v>
      </c>
      <c r="Y10" s="11"/>
    </row>
    <row r="11" spans="2:25" ht="18" customHeight="1" hidden="1">
      <c r="B11" s="10">
        <v>9</v>
      </c>
      <c r="C11" s="6"/>
      <c r="D11" s="14"/>
      <c r="E11" s="10"/>
      <c r="F11" s="18">
        <f t="shared" si="0"/>
        <v>0</v>
      </c>
      <c r="G11" s="6"/>
      <c r="H11" s="16"/>
      <c r="I11" s="10"/>
      <c r="J11" s="18">
        <f t="shared" si="1"/>
        <v>0</v>
      </c>
      <c r="K11" s="6"/>
      <c r="L11" s="16"/>
      <c r="M11" s="10"/>
      <c r="N11" s="18">
        <f t="shared" si="2"/>
        <v>0</v>
      </c>
      <c r="O11" s="6"/>
      <c r="P11" s="16"/>
      <c r="Q11" s="10"/>
      <c r="R11" s="18">
        <f t="shared" si="3"/>
        <v>0</v>
      </c>
      <c r="S11" s="6"/>
      <c r="T11" s="16"/>
      <c r="U11" s="17" t="str">
        <f t="shared" si="4"/>
        <v> </v>
      </c>
      <c r="V11" s="7" t="str">
        <f t="shared" si="5"/>
        <v> </v>
      </c>
      <c r="W11" s="8" t="str">
        <f t="shared" si="6"/>
        <v> </v>
      </c>
      <c r="X11" s="7" t="str">
        <f t="shared" si="7"/>
        <v> </v>
      </c>
      <c r="Y11" s="11"/>
    </row>
    <row r="12" spans="2:25" ht="18" customHeight="1" hidden="1">
      <c r="B12" s="10">
        <v>10</v>
      </c>
      <c r="C12" s="6"/>
      <c r="D12" s="14"/>
      <c r="E12" s="10"/>
      <c r="F12" s="18">
        <f t="shared" si="0"/>
        <v>0</v>
      </c>
      <c r="G12" s="6"/>
      <c r="H12" s="16"/>
      <c r="I12" s="10"/>
      <c r="J12" s="18">
        <f t="shared" si="1"/>
        <v>0</v>
      </c>
      <c r="K12" s="6"/>
      <c r="L12" s="16"/>
      <c r="M12" s="10"/>
      <c r="N12" s="18">
        <f t="shared" si="2"/>
        <v>0</v>
      </c>
      <c r="O12" s="6"/>
      <c r="P12" s="16"/>
      <c r="Q12" s="10"/>
      <c r="R12" s="18">
        <f t="shared" si="3"/>
        <v>0</v>
      </c>
      <c r="S12" s="6"/>
      <c r="T12" s="16"/>
      <c r="U12" s="17" t="str">
        <f t="shared" si="4"/>
        <v> </v>
      </c>
      <c r="V12" s="7" t="str">
        <f t="shared" si="5"/>
        <v> </v>
      </c>
      <c r="W12" s="8" t="str">
        <f t="shared" si="6"/>
        <v> </v>
      </c>
      <c r="X12" s="7" t="str">
        <f t="shared" si="7"/>
        <v> </v>
      </c>
      <c r="Y12" s="11"/>
    </row>
    <row r="13" spans="2:25" ht="18" customHeight="1" hidden="1">
      <c r="B13" s="10">
        <v>11</v>
      </c>
      <c r="C13" s="6"/>
      <c r="D13" s="14"/>
      <c r="E13" s="10"/>
      <c r="F13" s="18">
        <f t="shared" si="0"/>
        <v>0</v>
      </c>
      <c r="G13" s="6"/>
      <c r="H13" s="16"/>
      <c r="I13" s="10"/>
      <c r="J13" s="18">
        <f t="shared" si="1"/>
        <v>0</v>
      </c>
      <c r="K13" s="6"/>
      <c r="L13" s="16"/>
      <c r="M13" s="10"/>
      <c r="N13" s="18">
        <f t="shared" si="2"/>
        <v>0</v>
      </c>
      <c r="O13" s="6"/>
      <c r="P13" s="16"/>
      <c r="Q13" s="10"/>
      <c r="R13" s="18">
        <f t="shared" si="3"/>
        <v>0</v>
      </c>
      <c r="S13" s="6"/>
      <c r="T13" s="16"/>
      <c r="U13" s="17" t="str">
        <f t="shared" si="4"/>
        <v> </v>
      </c>
      <c r="V13" s="7" t="str">
        <f t="shared" si="5"/>
        <v> </v>
      </c>
      <c r="W13" s="8" t="str">
        <f t="shared" si="6"/>
        <v> </v>
      </c>
      <c r="X13" s="7" t="str">
        <f t="shared" si="7"/>
        <v> </v>
      </c>
      <c r="Y13" s="11"/>
    </row>
    <row r="14" spans="2:25" ht="18" customHeight="1" hidden="1">
      <c r="B14" s="10">
        <v>12</v>
      </c>
      <c r="C14" s="6"/>
      <c r="D14" s="14"/>
      <c r="E14" s="10"/>
      <c r="F14" s="18">
        <f t="shared" si="0"/>
        <v>0</v>
      </c>
      <c r="G14" s="6"/>
      <c r="H14" s="16"/>
      <c r="I14" s="10"/>
      <c r="J14" s="18">
        <f t="shared" si="1"/>
        <v>0</v>
      </c>
      <c r="K14" s="6"/>
      <c r="L14" s="16"/>
      <c r="M14" s="10"/>
      <c r="N14" s="18">
        <f t="shared" si="2"/>
        <v>0</v>
      </c>
      <c r="O14" s="6"/>
      <c r="P14" s="16"/>
      <c r="Q14" s="10"/>
      <c r="R14" s="18">
        <f t="shared" si="3"/>
        <v>0</v>
      </c>
      <c r="S14" s="6"/>
      <c r="T14" s="16"/>
      <c r="U14" s="17" t="str">
        <f t="shared" si="4"/>
        <v> </v>
      </c>
      <c r="V14" s="7" t="str">
        <f t="shared" si="5"/>
        <v> </v>
      </c>
      <c r="W14" s="8" t="str">
        <f t="shared" si="6"/>
        <v> </v>
      </c>
      <c r="X14" s="7" t="str">
        <f t="shared" si="7"/>
        <v> </v>
      </c>
      <c r="Y14" s="11"/>
    </row>
    <row r="15" spans="2:25" ht="18" customHeight="1" hidden="1">
      <c r="B15" s="10">
        <v>13</v>
      </c>
      <c r="C15" s="6"/>
      <c r="D15" s="14"/>
      <c r="E15" s="10"/>
      <c r="F15" s="18">
        <f t="shared" si="0"/>
        <v>0</v>
      </c>
      <c r="G15" s="6"/>
      <c r="H15" s="16"/>
      <c r="I15" s="10"/>
      <c r="J15" s="18">
        <f t="shared" si="1"/>
        <v>0</v>
      </c>
      <c r="K15" s="6"/>
      <c r="L15" s="16"/>
      <c r="M15" s="10"/>
      <c r="N15" s="18">
        <f t="shared" si="2"/>
        <v>0</v>
      </c>
      <c r="O15" s="6"/>
      <c r="P15" s="16"/>
      <c r="Q15" s="10"/>
      <c r="R15" s="18">
        <f t="shared" si="3"/>
        <v>0</v>
      </c>
      <c r="S15" s="6"/>
      <c r="T15" s="16"/>
      <c r="U15" s="17" t="str">
        <f t="shared" si="4"/>
        <v> </v>
      </c>
      <c r="V15" s="7" t="str">
        <f t="shared" si="5"/>
        <v> </v>
      </c>
      <c r="W15" s="8" t="str">
        <f t="shared" si="6"/>
        <v> </v>
      </c>
      <c r="X15" s="7" t="str">
        <f t="shared" si="7"/>
        <v> </v>
      </c>
      <c r="Y15" s="11"/>
    </row>
    <row r="16" spans="2:25" ht="18" customHeight="1" hidden="1">
      <c r="B16" s="10">
        <v>14</v>
      </c>
      <c r="C16" s="6"/>
      <c r="D16" s="14"/>
      <c r="E16" s="10"/>
      <c r="F16" s="18">
        <f t="shared" si="0"/>
        <v>0</v>
      </c>
      <c r="G16" s="6"/>
      <c r="H16" s="16"/>
      <c r="I16" s="10"/>
      <c r="J16" s="18">
        <f t="shared" si="1"/>
        <v>0</v>
      </c>
      <c r="K16" s="6"/>
      <c r="L16" s="16"/>
      <c r="M16" s="10"/>
      <c r="N16" s="18">
        <f t="shared" si="2"/>
        <v>0</v>
      </c>
      <c r="O16" s="6"/>
      <c r="P16" s="16"/>
      <c r="Q16" s="10"/>
      <c r="R16" s="18">
        <f t="shared" si="3"/>
        <v>0</v>
      </c>
      <c r="S16" s="6"/>
      <c r="T16" s="16"/>
      <c r="U16" s="17" t="str">
        <f t="shared" si="4"/>
        <v> </v>
      </c>
      <c r="V16" s="7" t="str">
        <f t="shared" si="5"/>
        <v> </v>
      </c>
      <c r="W16" s="8" t="str">
        <f t="shared" si="6"/>
        <v> </v>
      </c>
      <c r="X16" s="7" t="str">
        <f t="shared" si="7"/>
        <v> </v>
      </c>
      <c r="Y16" s="11"/>
    </row>
    <row r="17" spans="2:25" ht="18" customHeight="1" hidden="1">
      <c r="B17" s="10">
        <v>15</v>
      </c>
      <c r="C17" s="6"/>
      <c r="D17" s="14"/>
      <c r="E17" s="10"/>
      <c r="F17" s="18">
        <f t="shared" si="0"/>
        <v>0</v>
      </c>
      <c r="G17" s="6"/>
      <c r="H17" s="16"/>
      <c r="I17" s="10"/>
      <c r="J17" s="18">
        <f t="shared" si="1"/>
        <v>0</v>
      </c>
      <c r="K17" s="6"/>
      <c r="L17" s="16"/>
      <c r="M17" s="10"/>
      <c r="N17" s="18">
        <f t="shared" si="2"/>
        <v>0</v>
      </c>
      <c r="O17" s="6"/>
      <c r="P17" s="16"/>
      <c r="Q17" s="10"/>
      <c r="R17" s="18">
        <f t="shared" si="3"/>
        <v>0</v>
      </c>
      <c r="S17" s="6"/>
      <c r="T17" s="16"/>
      <c r="U17" s="17" t="str">
        <f t="shared" si="4"/>
        <v> </v>
      </c>
      <c r="V17" s="7" t="str">
        <f t="shared" si="5"/>
        <v> </v>
      </c>
      <c r="W17" s="8" t="str">
        <f t="shared" si="6"/>
        <v> </v>
      </c>
      <c r="X17" s="7" t="str">
        <f t="shared" si="7"/>
        <v> </v>
      </c>
      <c r="Y17" s="11"/>
    </row>
    <row r="18" spans="2:25" ht="18" customHeight="1" hidden="1">
      <c r="B18" s="10">
        <v>16</v>
      </c>
      <c r="C18" s="6"/>
      <c r="D18" s="14"/>
      <c r="E18" s="10"/>
      <c r="F18" s="18">
        <f t="shared" si="0"/>
        <v>0</v>
      </c>
      <c r="G18" s="6"/>
      <c r="H18" s="16"/>
      <c r="I18" s="10"/>
      <c r="J18" s="18">
        <f t="shared" si="1"/>
        <v>0</v>
      </c>
      <c r="K18" s="6"/>
      <c r="L18" s="16"/>
      <c r="M18" s="10"/>
      <c r="N18" s="18">
        <f t="shared" si="2"/>
        <v>0</v>
      </c>
      <c r="O18" s="6"/>
      <c r="P18" s="16"/>
      <c r="Q18" s="10"/>
      <c r="R18" s="18">
        <f t="shared" si="3"/>
        <v>0</v>
      </c>
      <c r="S18" s="6"/>
      <c r="T18" s="16"/>
      <c r="U18" s="17" t="str">
        <f t="shared" si="4"/>
        <v> </v>
      </c>
      <c r="V18" s="7" t="str">
        <f t="shared" si="5"/>
        <v> </v>
      </c>
      <c r="W18" s="8" t="str">
        <f t="shared" si="6"/>
        <v> </v>
      </c>
      <c r="X18" s="7" t="str">
        <f t="shared" si="7"/>
        <v> </v>
      </c>
      <c r="Y18" s="11"/>
    </row>
    <row r="19" spans="2:25" ht="18" customHeight="1" hidden="1">
      <c r="B19" s="10">
        <v>17</v>
      </c>
      <c r="C19" s="6"/>
      <c r="D19" s="14"/>
      <c r="E19" s="10"/>
      <c r="F19" s="18">
        <f t="shared" si="0"/>
        <v>0</v>
      </c>
      <c r="G19" s="6"/>
      <c r="H19" s="16"/>
      <c r="I19" s="10"/>
      <c r="J19" s="18">
        <f t="shared" si="1"/>
        <v>0</v>
      </c>
      <c r="K19" s="6"/>
      <c r="L19" s="16"/>
      <c r="M19" s="10"/>
      <c r="N19" s="18">
        <f t="shared" si="2"/>
        <v>0</v>
      </c>
      <c r="O19" s="6"/>
      <c r="P19" s="16"/>
      <c r="Q19" s="10"/>
      <c r="R19" s="18">
        <f t="shared" si="3"/>
        <v>0</v>
      </c>
      <c r="S19" s="6"/>
      <c r="T19" s="16"/>
      <c r="U19" s="17" t="str">
        <f t="shared" si="4"/>
        <v> </v>
      </c>
      <c r="V19" s="7" t="str">
        <f t="shared" si="5"/>
        <v> </v>
      </c>
      <c r="W19" s="8" t="str">
        <f t="shared" si="6"/>
        <v> </v>
      </c>
      <c r="X19" s="7" t="str">
        <f t="shared" si="7"/>
        <v> </v>
      </c>
      <c r="Y19" s="11"/>
    </row>
    <row r="20" spans="2:25" ht="18" customHeight="1" hidden="1">
      <c r="B20" s="10">
        <v>18</v>
      </c>
      <c r="C20" s="6"/>
      <c r="D20" s="14"/>
      <c r="E20" s="10"/>
      <c r="F20" s="18">
        <f t="shared" si="0"/>
        <v>0</v>
      </c>
      <c r="G20" s="6"/>
      <c r="H20" s="16"/>
      <c r="I20" s="10"/>
      <c r="J20" s="18">
        <f t="shared" si="1"/>
        <v>0</v>
      </c>
      <c r="K20" s="6"/>
      <c r="L20" s="16"/>
      <c r="M20" s="10"/>
      <c r="N20" s="18">
        <f t="shared" si="2"/>
        <v>0</v>
      </c>
      <c r="O20" s="6"/>
      <c r="P20" s="16"/>
      <c r="Q20" s="10"/>
      <c r="R20" s="18">
        <f t="shared" si="3"/>
        <v>0</v>
      </c>
      <c r="S20" s="6"/>
      <c r="T20" s="16"/>
      <c r="U20" s="17" t="str">
        <f t="shared" si="4"/>
        <v> </v>
      </c>
      <c r="V20" s="7" t="str">
        <f t="shared" si="5"/>
        <v> </v>
      </c>
      <c r="W20" s="8" t="str">
        <f t="shared" si="6"/>
        <v> </v>
      </c>
      <c r="X20" s="7" t="str">
        <f t="shared" si="7"/>
        <v> </v>
      </c>
      <c r="Y20" s="11"/>
    </row>
    <row r="21" spans="2:25" ht="18" customHeight="1" hidden="1">
      <c r="B21" s="10">
        <v>19</v>
      </c>
      <c r="C21" s="6"/>
      <c r="D21" s="14"/>
      <c r="E21" s="10"/>
      <c r="F21" s="18">
        <f t="shared" si="0"/>
        <v>0</v>
      </c>
      <c r="G21" s="6"/>
      <c r="H21" s="16"/>
      <c r="I21" s="10"/>
      <c r="J21" s="18">
        <f t="shared" si="1"/>
        <v>0</v>
      </c>
      <c r="K21" s="6"/>
      <c r="L21" s="16"/>
      <c r="M21" s="10"/>
      <c r="N21" s="18">
        <f t="shared" si="2"/>
        <v>0</v>
      </c>
      <c r="O21" s="6"/>
      <c r="P21" s="16"/>
      <c r="Q21" s="10"/>
      <c r="R21" s="18">
        <f t="shared" si="3"/>
        <v>0</v>
      </c>
      <c r="S21" s="6"/>
      <c r="T21" s="16"/>
      <c r="U21" s="17" t="str">
        <f t="shared" si="4"/>
        <v> </v>
      </c>
      <c r="V21" s="7" t="str">
        <f t="shared" si="5"/>
        <v> </v>
      </c>
      <c r="W21" s="8" t="str">
        <f t="shared" si="6"/>
        <v> </v>
      </c>
      <c r="X21" s="7" t="str">
        <f t="shared" si="7"/>
        <v> </v>
      </c>
      <c r="Y21" s="11"/>
    </row>
    <row r="22" spans="2:25" ht="18" customHeight="1" hidden="1">
      <c r="B22" s="10">
        <v>20</v>
      </c>
      <c r="C22" s="6"/>
      <c r="D22" s="14"/>
      <c r="E22" s="10"/>
      <c r="F22" s="18">
        <f t="shared" si="0"/>
        <v>0</v>
      </c>
      <c r="G22" s="6"/>
      <c r="H22" s="16"/>
      <c r="I22" s="10"/>
      <c r="J22" s="18">
        <f t="shared" si="1"/>
        <v>0</v>
      </c>
      <c r="K22" s="6"/>
      <c r="L22" s="16"/>
      <c r="M22" s="10"/>
      <c r="N22" s="18">
        <f t="shared" si="2"/>
        <v>0</v>
      </c>
      <c r="O22" s="6"/>
      <c r="P22" s="16"/>
      <c r="Q22" s="10"/>
      <c r="R22" s="18">
        <f t="shared" si="3"/>
        <v>0</v>
      </c>
      <c r="S22" s="6"/>
      <c r="T22" s="16"/>
      <c r="U22" s="17" t="str">
        <f t="shared" si="4"/>
        <v> </v>
      </c>
      <c r="V22" s="7" t="str">
        <f t="shared" si="5"/>
        <v> </v>
      </c>
      <c r="W22" s="8" t="str">
        <f t="shared" si="6"/>
        <v> </v>
      </c>
      <c r="X22" s="7" t="str">
        <f t="shared" si="7"/>
        <v> </v>
      </c>
      <c r="Y22" s="11"/>
    </row>
    <row r="23" spans="2:25" ht="18" customHeight="1" hidden="1">
      <c r="B23" s="10">
        <v>21</v>
      </c>
      <c r="C23" s="6"/>
      <c r="D23" s="14"/>
      <c r="E23" s="10"/>
      <c r="F23" s="18">
        <f t="shared" si="0"/>
        <v>0</v>
      </c>
      <c r="G23" s="6"/>
      <c r="H23" s="16"/>
      <c r="I23" s="10"/>
      <c r="J23" s="18">
        <f t="shared" si="1"/>
        <v>0</v>
      </c>
      <c r="K23" s="6"/>
      <c r="L23" s="16"/>
      <c r="M23" s="10"/>
      <c r="N23" s="18">
        <f t="shared" si="2"/>
        <v>0</v>
      </c>
      <c r="O23" s="6"/>
      <c r="P23" s="16"/>
      <c r="Q23" s="10"/>
      <c r="R23" s="18">
        <f t="shared" si="3"/>
        <v>0</v>
      </c>
      <c r="S23" s="6"/>
      <c r="T23" s="16"/>
      <c r="U23" s="17" t="str">
        <f t="shared" si="4"/>
        <v> </v>
      </c>
      <c r="V23" s="7" t="str">
        <f t="shared" si="5"/>
        <v> </v>
      </c>
      <c r="W23" s="8" t="str">
        <f t="shared" si="6"/>
        <v> </v>
      </c>
      <c r="X23" s="7" t="str">
        <f t="shared" si="7"/>
        <v> </v>
      </c>
      <c r="Y23" s="11"/>
    </row>
    <row r="24" spans="2:25" ht="18" customHeight="1" hidden="1">
      <c r="B24" s="10">
        <v>22</v>
      </c>
      <c r="C24" s="6"/>
      <c r="D24" s="14"/>
      <c r="E24" s="10"/>
      <c r="F24" s="18">
        <f t="shared" si="0"/>
        <v>0</v>
      </c>
      <c r="G24" s="6"/>
      <c r="H24" s="16"/>
      <c r="I24" s="10"/>
      <c r="J24" s="18">
        <f t="shared" si="1"/>
        <v>0</v>
      </c>
      <c r="K24" s="6"/>
      <c r="L24" s="16"/>
      <c r="M24" s="10"/>
      <c r="N24" s="18">
        <f t="shared" si="2"/>
        <v>0</v>
      </c>
      <c r="O24" s="6"/>
      <c r="P24" s="16"/>
      <c r="Q24" s="10"/>
      <c r="R24" s="18">
        <f t="shared" si="3"/>
        <v>0</v>
      </c>
      <c r="S24" s="6"/>
      <c r="T24" s="16"/>
      <c r="U24" s="17" t="str">
        <f t="shared" si="4"/>
        <v> </v>
      </c>
      <c r="V24" s="7" t="str">
        <f t="shared" si="5"/>
        <v> </v>
      </c>
      <c r="W24" s="8" t="str">
        <f t="shared" si="6"/>
        <v> </v>
      </c>
      <c r="X24" s="7" t="str">
        <f t="shared" si="7"/>
        <v> </v>
      </c>
      <c r="Y24" s="11"/>
    </row>
    <row r="25" spans="2:25" ht="18" customHeight="1" hidden="1">
      <c r="B25" s="10">
        <v>23</v>
      </c>
      <c r="C25" s="6"/>
      <c r="D25" s="14"/>
      <c r="E25" s="10"/>
      <c r="F25" s="18">
        <f t="shared" si="0"/>
        <v>0</v>
      </c>
      <c r="G25" s="6"/>
      <c r="H25" s="16"/>
      <c r="I25" s="10"/>
      <c r="J25" s="18">
        <f t="shared" si="1"/>
        <v>0</v>
      </c>
      <c r="K25" s="6"/>
      <c r="L25" s="16"/>
      <c r="M25" s="10"/>
      <c r="N25" s="18">
        <f t="shared" si="2"/>
        <v>0</v>
      </c>
      <c r="O25" s="6"/>
      <c r="P25" s="16"/>
      <c r="Q25" s="10"/>
      <c r="R25" s="18">
        <f t="shared" si="3"/>
        <v>0</v>
      </c>
      <c r="S25" s="6"/>
      <c r="T25" s="16"/>
      <c r="U25" s="17" t="str">
        <f t="shared" si="4"/>
        <v> </v>
      </c>
      <c r="V25" s="7" t="str">
        <f t="shared" si="5"/>
        <v> </v>
      </c>
      <c r="W25" s="8" t="str">
        <f t="shared" si="6"/>
        <v> </v>
      </c>
      <c r="X25" s="7" t="str">
        <f t="shared" si="7"/>
        <v> </v>
      </c>
      <c r="Y25" s="11"/>
    </row>
    <row r="26" spans="2:25" ht="18" customHeight="1" hidden="1">
      <c r="B26" s="10">
        <v>24</v>
      </c>
      <c r="C26" s="6"/>
      <c r="D26" s="14"/>
      <c r="E26" s="10"/>
      <c r="F26" s="18">
        <f t="shared" si="0"/>
        <v>0</v>
      </c>
      <c r="G26" s="6"/>
      <c r="H26" s="16"/>
      <c r="I26" s="10"/>
      <c r="J26" s="18">
        <f t="shared" si="1"/>
        <v>0</v>
      </c>
      <c r="K26" s="6"/>
      <c r="L26" s="16"/>
      <c r="M26" s="10"/>
      <c r="N26" s="18">
        <f t="shared" si="2"/>
        <v>0</v>
      </c>
      <c r="O26" s="6"/>
      <c r="P26" s="16"/>
      <c r="Q26" s="10"/>
      <c r="R26" s="18">
        <f t="shared" si="3"/>
        <v>0</v>
      </c>
      <c r="S26" s="6"/>
      <c r="T26" s="16"/>
      <c r="U26" s="17" t="str">
        <f t="shared" si="4"/>
        <v> </v>
      </c>
      <c r="V26" s="7" t="str">
        <f t="shared" si="5"/>
        <v> </v>
      </c>
      <c r="W26" s="8" t="str">
        <f t="shared" si="6"/>
        <v> </v>
      </c>
      <c r="X26" s="7" t="str">
        <f t="shared" si="7"/>
        <v> </v>
      </c>
      <c r="Y26" s="11"/>
    </row>
    <row r="27" spans="2:25" ht="18" customHeight="1" hidden="1">
      <c r="B27" s="10">
        <v>25</v>
      </c>
      <c r="C27" s="6"/>
      <c r="D27" s="14"/>
      <c r="E27" s="10"/>
      <c r="F27" s="18">
        <f t="shared" si="0"/>
        <v>0</v>
      </c>
      <c r="G27" s="6"/>
      <c r="H27" s="16"/>
      <c r="I27" s="10"/>
      <c r="J27" s="18">
        <f t="shared" si="1"/>
        <v>0</v>
      </c>
      <c r="K27" s="6"/>
      <c r="L27" s="16"/>
      <c r="M27" s="10"/>
      <c r="N27" s="18">
        <f t="shared" si="2"/>
        <v>0</v>
      </c>
      <c r="O27" s="6"/>
      <c r="P27" s="16"/>
      <c r="Q27" s="10"/>
      <c r="R27" s="18">
        <f t="shared" si="3"/>
        <v>0</v>
      </c>
      <c r="S27" s="6"/>
      <c r="T27" s="16"/>
      <c r="U27" s="17" t="str">
        <f t="shared" si="4"/>
        <v> </v>
      </c>
      <c r="V27" s="7" t="str">
        <f t="shared" si="5"/>
        <v> </v>
      </c>
      <c r="W27" s="8" t="str">
        <f t="shared" si="6"/>
        <v> </v>
      </c>
      <c r="X27" s="7" t="str">
        <f t="shared" si="7"/>
        <v> </v>
      </c>
      <c r="Y27" s="11"/>
    </row>
    <row r="28" spans="2:25" ht="18" customHeight="1" hidden="1">
      <c r="B28" s="10">
        <v>26</v>
      </c>
      <c r="C28" s="6"/>
      <c r="D28" s="14"/>
      <c r="E28" s="10"/>
      <c r="F28" s="18">
        <f t="shared" si="0"/>
        <v>0</v>
      </c>
      <c r="G28" s="6"/>
      <c r="H28" s="16"/>
      <c r="I28" s="10"/>
      <c r="J28" s="18">
        <f t="shared" si="1"/>
        <v>0</v>
      </c>
      <c r="K28" s="6"/>
      <c r="L28" s="16"/>
      <c r="M28" s="10"/>
      <c r="N28" s="18">
        <f t="shared" si="2"/>
        <v>0</v>
      </c>
      <c r="O28" s="6"/>
      <c r="P28" s="16"/>
      <c r="Q28" s="10"/>
      <c r="R28" s="18">
        <f t="shared" si="3"/>
        <v>0</v>
      </c>
      <c r="S28" s="6"/>
      <c r="T28" s="16"/>
      <c r="U28" s="17" t="str">
        <f t="shared" si="4"/>
        <v> </v>
      </c>
      <c r="V28" s="7" t="str">
        <f t="shared" si="5"/>
        <v> </v>
      </c>
      <c r="W28" s="8" t="str">
        <f t="shared" si="6"/>
        <v> </v>
      </c>
      <c r="X28" s="7" t="str">
        <f t="shared" si="7"/>
        <v> </v>
      </c>
      <c r="Y28" s="11"/>
    </row>
    <row r="29" spans="2:25" ht="18" customHeight="1" hidden="1">
      <c r="B29" s="10">
        <v>27</v>
      </c>
      <c r="C29" s="6"/>
      <c r="D29" s="14"/>
      <c r="E29" s="10"/>
      <c r="F29" s="18">
        <f t="shared" si="0"/>
        <v>0</v>
      </c>
      <c r="G29" s="6"/>
      <c r="H29" s="16"/>
      <c r="I29" s="10"/>
      <c r="J29" s="18">
        <f t="shared" si="1"/>
        <v>0</v>
      </c>
      <c r="K29" s="6"/>
      <c r="L29" s="16"/>
      <c r="M29" s="10"/>
      <c r="N29" s="18">
        <f t="shared" si="2"/>
        <v>0</v>
      </c>
      <c r="O29" s="6"/>
      <c r="P29" s="16"/>
      <c r="Q29" s="10"/>
      <c r="R29" s="18">
        <f t="shared" si="3"/>
        <v>0</v>
      </c>
      <c r="S29" s="6"/>
      <c r="T29" s="16"/>
      <c r="U29" s="17" t="str">
        <f t="shared" si="4"/>
        <v> </v>
      </c>
      <c r="V29" s="7" t="str">
        <f t="shared" si="5"/>
        <v> </v>
      </c>
      <c r="W29" s="8" t="str">
        <f t="shared" si="6"/>
        <v> </v>
      </c>
      <c r="X29" s="7" t="str">
        <f t="shared" si="7"/>
        <v> </v>
      </c>
      <c r="Y29" s="11"/>
    </row>
    <row r="30" spans="2:25" ht="18" customHeight="1" hidden="1">
      <c r="B30" s="10">
        <v>28</v>
      </c>
      <c r="C30" s="6"/>
      <c r="D30" s="14"/>
      <c r="E30" s="10"/>
      <c r="F30" s="18">
        <f t="shared" si="0"/>
        <v>0</v>
      </c>
      <c r="G30" s="6"/>
      <c r="H30" s="16"/>
      <c r="I30" s="10"/>
      <c r="J30" s="18">
        <f t="shared" si="1"/>
        <v>0</v>
      </c>
      <c r="K30" s="6"/>
      <c r="L30" s="16"/>
      <c r="M30" s="10"/>
      <c r="N30" s="18">
        <f t="shared" si="2"/>
        <v>0</v>
      </c>
      <c r="O30" s="6"/>
      <c r="P30" s="16"/>
      <c r="Q30" s="10"/>
      <c r="R30" s="18">
        <f t="shared" si="3"/>
        <v>0</v>
      </c>
      <c r="S30" s="6"/>
      <c r="T30" s="16"/>
      <c r="U30" s="17" t="str">
        <f t="shared" si="4"/>
        <v> </v>
      </c>
      <c r="V30" s="7" t="str">
        <f t="shared" si="5"/>
        <v> </v>
      </c>
      <c r="W30" s="8" t="str">
        <f t="shared" si="6"/>
        <v> </v>
      </c>
      <c r="X30" s="7" t="str">
        <f t="shared" si="7"/>
        <v> </v>
      </c>
      <c r="Y30" s="11"/>
    </row>
    <row r="31" spans="2:25" ht="18" customHeight="1" hidden="1">
      <c r="B31" s="10">
        <v>29</v>
      </c>
      <c r="C31" s="6"/>
      <c r="D31" s="14"/>
      <c r="E31" s="10"/>
      <c r="F31" s="18">
        <f t="shared" si="0"/>
        <v>0</v>
      </c>
      <c r="G31" s="6"/>
      <c r="H31" s="16"/>
      <c r="I31" s="10"/>
      <c r="J31" s="18">
        <f t="shared" si="1"/>
        <v>0</v>
      </c>
      <c r="K31" s="6"/>
      <c r="L31" s="16"/>
      <c r="M31" s="10"/>
      <c r="N31" s="18">
        <f t="shared" si="2"/>
        <v>0</v>
      </c>
      <c r="O31" s="6"/>
      <c r="P31" s="16"/>
      <c r="Q31" s="10"/>
      <c r="R31" s="18">
        <f t="shared" si="3"/>
        <v>0</v>
      </c>
      <c r="S31" s="6"/>
      <c r="T31" s="16"/>
      <c r="U31" s="17" t="str">
        <f t="shared" si="4"/>
        <v> </v>
      </c>
      <c r="V31" s="7" t="str">
        <f t="shared" si="5"/>
        <v> </v>
      </c>
      <c r="W31" s="8" t="str">
        <f t="shared" si="6"/>
        <v> </v>
      </c>
      <c r="X31" s="7" t="str">
        <f t="shared" si="7"/>
        <v> </v>
      </c>
      <c r="Y31" s="11"/>
    </row>
    <row r="32" spans="2:25" ht="18" customHeight="1" hidden="1">
      <c r="B32" s="10">
        <v>30</v>
      </c>
      <c r="C32" s="6"/>
      <c r="D32" s="14"/>
      <c r="E32" s="10"/>
      <c r="F32" s="18">
        <f t="shared" si="0"/>
        <v>0</v>
      </c>
      <c r="G32" s="6"/>
      <c r="H32" s="16"/>
      <c r="I32" s="10"/>
      <c r="J32" s="18">
        <f t="shared" si="1"/>
        <v>0</v>
      </c>
      <c r="K32" s="6"/>
      <c r="L32" s="16"/>
      <c r="M32" s="10"/>
      <c r="N32" s="18">
        <f t="shared" si="2"/>
        <v>0</v>
      </c>
      <c r="O32" s="6"/>
      <c r="P32" s="16"/>
      <c r="Q32" s="10"/>
      <c r="R32" s="18">
        <f t="shared" si="3"/>
        <v>0</v>
      </c>
      <c r="S32" s="6"/>
      <c r="T32" s="16"/>
      <c r="U32" s="17" t="str">
        <f t="shared" si="4"/>
        <v> </v>
      </c>
      <c r="V32" s="7" t="str">
        <f t="shared" si="5"/>
        <v> </v>
      </c>
      <c r="W32" s="8" t="str">
        <f t="shared" si="6"/>
        <v> </v>
      </c>
      <c r="X32" s="7" t="str">
        <f t="shared" si="7"/>
        <v> </v>
      </c>
      <c r="Y32" s="11"/>
    </row>
    <row r="33" spans="2:25" ht="18" customHeight="1" hidden="1">
      <c r="B33" s="10">
        <v>31</v>
      </c>
      <c r="C33" s="6"/>
      <c r="D33" s="14"/>
      <c r="E33" s="10"/>
      <c r="F33" s="18">
        <f t="shared" si="0"/>
        <v>0</v>
      </c>
      <c r="G33" s="6"/>
      <c r="H33" s="16"/>
      <c r="I33" s="10"/>
      <c r="J33" s="18">
        <f t="shared" si="1"/>
        <v>0</v>
      </c>
      <c r="K33" s="6"/>
      <c r="L33" s="16"/>
      <c r="M33" s="10"/>
      <c r="N33" s="18">
        <f t="shared" si="2"/>
        <v>0</v>
      </c>
      <c r="O33" s="6"/>
      <c r="P33" s="16"/>
      <c r="Q33" s="10"/>
      <c r="R33" s="18">
        <f t="shared" si="3"/>
        <v>0</v>
      </c>
      <c r="S33" s="6"/>
      <c r="T33" s="16"/>
      <c r="U33" s="17" t="str">
        <f t="shared" si="4"/>
        <v> </v>
      </c>
      <c r="V33" s="7" t="str">
        <f t="shared" si="5"/>
        <v> </v>
      </c>
      <c r="W33" s="8" t="str">
        <f t="shared" si="6"/>
        <v> </v>
      </c>
      <c r="X33" s="7" t="str">
        <f t="shared" si="7"/>
        <v> </v>
      </c>
      <c r="Y33" s="11"/>
    </row>
    <row r="34" spans="2:25" ht="18" customHeight="1" hidden="1">
      <c r="B34" s="10">
        <v>32</v>
      </c>
      <c r="C34" s="6"/>
      <c r="D34" s="14"/>
      <c r="E34" s="10"/>
      <c r="F34" s="18">
        <f t="shared" si="0"/>
        <v>0</v>
      </c>
      <c r="G34" s="6"/>
      <c r="H34" s="16"/>
      <c r="I34" s="10"/>
      <c r="J34" s="18">
        <f t="shared" si="1"/>
        <v>0</v>
      </c>
      <c r="K34" s="6"/>
      <c r="L34" s="16"/>
      <c r="M34" s="10"/>
      <c r="N34" s="18">
        <f t="shared" si="2"/>
        <v>0</v>
      </c>
      <c r="O34" s="6"/>
      <c r="P34" s="16"/>
      <c r="Q34" s="10"/>
      <c r="R34" s="18">
        <f t="shared" si="3"/>
        <v>0</v>
      </c>
      <c r="S34" s="6"/>
      <c r="T34" s="16"/>
      <c r="U34" s="17" t="str">
        <f t="shared" si="4"/>
        <v> </v>
      </c>
      <c r="V34" s="7" t="str">
        <f t="shared" si="5"/>
        <v> </v>
      </c>
      <c r="W34" s="8" t="str">
        <f t="shared" si="6"/>
        <v> </v>
      </c>
      <c r="X34" s="7" t="str">
        <f t="shared" si="7"/>
        <v> </v>
      </c>
      <c r="Y34" s="11"/>
    </row>
    <row r="35" spans="2:25" ht="18" customHeight="1" hidden="1">
      <c r="B35" s="10">
        <v>33</v>
      </c>
      <c r="C35" s="6"/>
      <c r="D35" s="14"/>
      <c r="E35" s="10"/>
      <c r="F35" s="18">
        <f t="shared" si="0"/>
        <v>0</v>
      </c>
      <c r="G35" s="6"/>
      <c r="H35" s="16"/>
      <c r="I35" s="10"/>
      <c r="J35" s="18">
        <f t="shared" si="1"/>
        <v>0</v>
      </c>
      <c r="K35" s="6"/>
      <c r="L35" s="16"/>
      <c r="M35" s="10"/>
      <c r="N35" s="18">
        <f t="shared" si="2"/>
        <v>0</v>
      </c>
      <c r="O35" s="6"/>
      <c r="P35" s="16"/>
      <c r="Q35" s="10"/>
      <c r="R35" s="18">
        <f t="shared" si="3"/>
        <v>0</v>
      </c>
      <c r="S35" s="6"/>
      <c r="T35" s="16"/>
      <c r="U35" s="17" t="str">
        <f t="shared" si="4"/>
        <v> </v>
      </c>
      <c r="V35" s="7" t="str">
        <f t="shared" si="5"/>
        <v> </v>
      </c>
      <c r="W35" s="8" t="str">
        <f t="shared" si="6"/>
        <v> </v>
      </c>
      <c r="X35" s="7" t="str">
        <f t="shared" si="7"/>
        <v> </v>
      </c>
      <c r="Y35" s="11"/>
    </row>
    <row r="36" spans="2:25" ht="18" customHeight="1" hidden="1">
      <c r="B36" s="10">
        <v>34</v>
      </c>
      <c r="C36" s="6"/>
      <c r="D36" s="14"/>
      <c r="E36" s="10"/>
      <c r="F36" s="18">
        <f t="shared" si="0"/>
        <v>0</v>
      </c>
      <c r="G36" s="6"/>
      <c r="H36" s="16"/>
      <c r="I36" s="10"/>
      <c r="J36" s="18">
        <f t="shared" si="1"/>
        <v>0</v>
      </c>
      <c r="K36" s="6"/>
      <c r="L36" s="16"/>
      <c r="M36" s="10"/>
      <c r="N36" s="18">
        <f t="shared" si="2"/>
        <v>0</v>
      </c>
      <c r="O36" s="6"/>
      <c r="P36" s="16"/>
      <c r="Q36" s="10"/>
      <c r="R36" s="18">
        <f t="shared" si="3"/>
        <v>0</v>
      </c>
      <c r="S36" s="6"/>
      <c r="T36" s="16"/>
      <c r="U36" s="17" t="str">
        <f t="shared" si="4"/>
        <v> </v>
      </c>
      <c r="V36" s="7" t="str">
        <f t="shared" si="5"/>
        <v> </v>
      </c>
      <c r="W36" s="8" t="str">
        <f t="shared" si="6"/>
        <v> </v>
      </c>
      <c r="X36" s="7" t="str">
        <f t="shared" si="7"/>
        <v> </v>
      </c>
      <c r="Y36" s="11"/>
    </row>
    <row r="37" spans="2:25" ht="18" customHeight="1" hidden="1">
      <c r="B37" s="10">
        <v>35</v>
      </c>
      <c r="C37" s="6"/>
      <c r="D37" s="14"/>
      <c r="E37" s="10"/>
      <c r="F37" s="18">
        <f t="shared" si="0"/>
        <v>0</v>
      </c>
      <c r="G37" s="6"/>
      <c r="H37" s="16"/>
      <c r="I37" s="10"/>
      <c r="J37" s="18">
        <f t="shared" si="1"/>
        <v>0</v>
      </c>
      <c r="K37" s="6"/>
      <c r="L37" s="16"/>
      <c r="M37" s="10"/>
      <c r="N37" s="18">
        <f t="shared" si="2"/>
        <v>0</v>
      </c>
      <c r="O37" s="6"/>
      <c r="P37" s="16"/>
      <c r="Q37" s="10"/>
      <c r="R37" s="18">
        <f t="shared" si="3"/>
        <v>0</v>
      </c>
      <c r="S37" s="6"/>
      <c r="T37" s="16"/>
      <c r="U37" s="17" t="str">
        <f t="shared" si="4"/>
        <v> </v>
      </c>
      <c r="V37" s="7" t="str">
        <f t="shared" si="5"/>
        <v> </v>
      </c>
      <c r="W37" s="8" t="str">
        <f t="shared" si="6"/>
        <v> </v>
      </c>
      <c r="X37" s="7" t="str">
        <f t="shared" si="7"/>
        <v> </v>
      </c>
      <c r="Y37" s="11"/>
    </row>
    <row r="38" spans="2:25" ht="18" customHeight="1" hidden="1">
      <c r="B38" s="10">
        <v>36</v>
      </c>
      <c r="C38" s="6"/>
      <c r="D38" s="14"/>
      <c r="E38" s="10"/>
      <c r="F38" s="18">
        <f t="shared" si="0"/>
        <v>0</v>
      </c>
      <c r="G38" s="6"/>
      <c r="H38" s="16"/>
      <c r="I38" s="10"/>
      <c r="J38" s="18">
        <f t="shared" si="1"/>
        <v>0</v>
      </c>
      <c r="K38" s="6"/>
      <c r="L38" s="16"/>
      <c r="M38" s="10"/>
      <c r="N38" s="18">
        <f t="shared" si="2"/>
        <v>0</v>
      </c>
      <c r="O38" s="6"/>
      <c r="P38" s="16"/>
      <c r="Q38" s="10"/>
      <c r="R38" s="18">
        <f t="shared" si="3"/>
        <v>0</v>
      </c>
      <c r="S38" s="6"/>
      <c r="T38" s="16"/>
      <c r="U38" s="17" t="str">
        <f t="shared" si="4"/>
        <v> </v>
      </c>
      <c r="V38" s="7" t="str">
        <f t="shared" si="5"/>
        <v> </v>
      </c>
      <c r="W38" s="8" t="str">
        <f t="shared" si="6"/>
        <v> </v>
      </c>
      <c r="X38" s="7" t="str">
        <f t="shared" si="7"/>
        <v> </v>
      </c>
      <c r="Y38" s="11"/>
    </row>
  </sheetData>
  <mergeCells count="5">
    <mergeCell ref="V2:Y2"/>
    <mergeCell ref="F2:I2"/>
    <mergeCell ref="J2:M2"/>
    <mergeCell ref="N2:Q2"/>
    <mergeCell ref="R2:U2"/>
  </mergeCells>
  <printOptions horizontalCentered="1"/>
  <pageMargins left="0.78" right="0.7874015748031497" top="1.2598425196850394" bottom="0.5905511811023623" header="0.5118110236220472" footer="0.5118110236220472"/>
  <pageSetup fitToHeight="2" horizontalDpi="300" verticalDpi="300" orientation="portrait" paperSize="9" scale="140" r:id="rId1"/>
  <headerFooter alignWithMargins="0">
    <oddHeader>&amp;C&amp;20Mistrovství okresu 2005 Junioři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Loko Tábor</cp:lastModifiedBy>
  <cp:lastPrinted>2007-04-10T16:10:10Z</cp:lastPrinted>
  <dcterms:created xsi:type="dcterms:W3CDTF">2005-02-23T17:35:12Z</dcterms:created>
  <dcterms:modified xsi:type="dcterms:W3CDTF">2007-04-10T16:12:30Z</dcterms:modified>
  <cp:category/>
  <cp:version/>
  <cp:contentType/>
  <cp:contentStatus/>
</cp:coreProperties>
</file>