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3"/>
  </bookViews>
  <sheets>
    <sheet name="ZÁPIS" sheetId="1" r:id="rId1"/>
    <sheet name="jednotlivci" sheetId="2" r:id="rId2"/>
    <sheet name="DVOJICE" sheetId="3" r:id="rId3"/>
    <sheet name="List1" sheetId="4" r:id="rId4"/>
    <sheet name="dorážka" sheetId="5" r:id="rId5"/>
  </sheets>
  <definedNames>
    <definedName name="_xlnm.Print_Titles" localSheetId="4">'dorážka'!$1:$1</definedName>
    <definedName name="_xlnm.Print_Titles" localSheetId="1">'jednotlivci'!$3:$3</definedName>
    <definedName name="_xlnm.Print_Titles" localSheetId="0">'ZÁPIS'!$1:$2</definedName>
  </definedNames>
  <calcPr fullCalcOnLoad="1"/>
</workbook>
</file>

<file path=xl/sharedStrings.xml><?xml version="1.0" encoding="utf-8"?>
<sst xmlns="http://schemas.openxmlformats.org/spreadsheetml/2006/main" count="700" uniqueCount="142">
  <si>
    <t>Datum</t>
  </si>
  <si>
    <t>Dvojice</t>
  </si>
  <si>
    <t>Dráha č.1</t>
  </si>
  <si>
    <t>Dráha č.2</t>
  </si>
  <si>
    <t>Dráha č.3</t>
  </si>
  <si>
    <t>Dráha č.4</t>
  </si>
  <si>
    <t>Celkem</t>
  </si>
  <si>
    <t>Plné</t>
  </si>
  <si>
    <t>Chotoviny 1</t>
  </si>
  <si>
    <t>Chotoviny 2</t>
  </si>
  <si>
    <t>Chotoviny 3</t>
  </si>
  <si>
    <t>Chotoviny 4</t>
  </si>
  <si>
    <t>Rudná 2</t>
  </si>
  <si>
    <t>Silon 1</t>
  </si>
  <si>
    <t>Silon 2</t>
  </si>
  <si>
    <t>Chýnov ž. 1</t>
  </si>
  <si>
    <t>Chýnov ž. 2</t>
  </si>
  <si>
    <t>Pelhřimov 1</t>
  </si>
  <si>
    <t>Pelhřimov 2</t>
  </si>
  <si>
    <t>Konstruktiva 1</t>
  </si>
  <si>
    <t>Konstruktiva 2</t>
  </si>
  <si>
    <t>Konstruktiva 3</t>
  </si>
  <si>
    <t>Konstruktiva 4</t>
  </si>
  <si>
    <t>Lecotex 1</t>
  </si>
  <si>
    <t>Lecotex 2</t>
  </si>
  <si>
    <t>Lecotex 3</t>
  </si>
  <si>
    <t>Rokytnice 1</t>
  </si>
  <si>
    <t>Rokytnice 2</t>
  </si>
  <si>
    <t>Rokytnice 3</t>
  </si>
  <si>
    <t>Rokytnice 4</t>
  </si>
  <si>
    <t>Silon 3</t>
  </si>
  <si>
    <t>Silon 4</t>
  </si>
  <si>
    <t>Veteráni</t>
  </si>
  <si>
    <t>Soběnov 1</t>
  </si>
  <si>
    <t>Soběnov 2</t>
  </si>
  <si>
    <t>Chýnov 1</t>
  </si>
  <si>
    <t>Chýnov 2</t>
  </si>
  <si>
    <t>Dor.</t>
  </si>
  <si>
    <t>Celk.</t>
  </si>
  <si>
    <t>Jednotlivci</t>
  </si>
  <si>
    <t>Loko Tá 1</t>
  </si>
  <si>
    <t>Loko Tá 2</t>
  </si>
  <si>
    <t>Loko Tá 3</t>
  </si>
  <si>
    <t>Loko Tá 4</t>
  </si>
  <si>
    <t>Loko Tá 5</t>
  </si>
  <si>
    <t>Loko Tá 6</t>
  </si>
  <si>
    <t>Loko Tá 7</t>
  </si>
  <si>
    <t>Loučovice 1</t>
  </si>
  <si>
    <t>Loučovice 2</t>
  </si>
  <si>
    <t>Bervida Luboš</t>
  </si>
  <si>
    <t>Chobotský Jan</t>
  </si>
  <si>
    <t>Vacko Miroslav</t>
  </si>
  <si>
    <t>Zeman Miroslav</t>
  </si>
  <si>
    <t>Svačina Jiří</t>
  </si>
  <si>
    <t>Křemen Petr</t>
  </si>
  <si>
    <t>Hrstka Libor</t>
  </si>
  <si>
    <t>Bystřický Petr</t>
  </si>
  <si>
    <t>CH.</t>
  </si>
  <si>
    <t>Ch.</t>
  </si>
  <si>
    <t>Hráč</t>
  </si>
  <si>
    <t>Kašpar Miroslav</t>
  </si>
  <si>
    <t>Kášek David</t>
  </si>
  <si>
    <t>Jelinek Borek</t>
  </si>
  <si>
    <t>Smažík Karel</t>
  </si>
  <si>
    <t>Zeman Zdeněk</t>
  </si>
  <si>
    <t>Zámečník Jaroslav</t>
  </si>
  <si>
    <t>Benešov 1</t>
  </si>
  <si>
    <t>Zámečník Ivan</t>
  </si>
  <si>
    <t>Kučera Ivan</t>
  </si>
  <si>
    <t>Frohlich Jiří</t>
  </si>
  <si>
    <t>Dvořák Jiří</t>
  </si>
  <si>
    <t>Petrů Pavel</t>
  </si>
  <si>
    <t>Samec Zdeněk</t>
  </si>
  <si>
    <t>Mihál Jaroslav</t>
  </si>
  <si>
    <t>Jirkal Karel</t>
  </si>
  <si>
    <t>Šuba Miroslav</t>
  </si>
  <si>
    <t xml:space="preserve">Smolena </t>
  </si>
  <si>
    <t xml:space="preserve">Sysel Josef                                            </t>
  </si>
  <si>
    <t>Mašek Zbyněk</t>
  </si>
  <si>
    <t xml:space="preserve">Pech Zdeněk  </t>
  </si>
  <si>
    <t>Maroušek Vladimír</t>
  </si>
  <si>
    <t>Jakubčík Josef</t>
  </si>
  <si>
    <t>Návarová Věra</t>
  </si>
  <si>
    <t>Hanzálková Libuše</t>
  </si>
  <si>
    <t>Mašková Blanka</t>
  </si>
  <si>
    <t>Peroutková Hanka</t>
  </si>
  <si>
    <t>Nentvich Bohumil</t>
  </si>
  <si>
    <t>Fučík Josef</t>
  </si>
  <si>
    <t>Vintr Jan st.</t>
  </si>
  <si>
    <t>Vintr Jan ml.</t>
  </si>
  <si>
    <t>Konstruktiva 5</t>
  </si>
  <si>
    <t>Kučera Vladimír</t>
  </si>
  <si>
    <t>nikdo</t>
  </si>
  <si>
    <t>Pořadí</t>
  </si>
  <si>
    <t>Pleticha Jaroslav</t>
  </si>
  <si>
    <t>Jankovec Jiří</t>
  </si>
  <si>
    <t>Doubrava Antonín</t>
  </si>
  <si>
    <t>Doubrava Lukáš</t>
  </si>
  <si>
    <t xml:space="preserve">Barchánek Jan </t>
  </si>
  <si>
    <t>Koblížek Štepán</t>
  </si>
  <si>
    <t>Wohlmuth Pavel</t>
  </si>
  <si>
    <t>Borkovec Jaroslav</t>
  </si>
  <si>
    <t>Benešov 2</t>
  </si>
  <si>
    <t>Kočí Lukáš</t>
  </si>
  <si>
    <t>Molnár Ladislav</t>
  </si>
  <si>
    <t>Kalous Ladislav</t>
  </si>
  <si>
    <t>Palát Karel</t>
  </si>
  <si>
    <t>Blažek Pavel</t>
  </si>
  <si>
    <t>Lekotex 1</t>
  </si>
  <si>
    <t>Perger Jiří</t>
  </si>
  <si>
    <t>Tománek Oldřich</t>
  </si>
  <si>
    <t>Svarc Jan</t>
  </si>
  <si>
    <t>Blažková Andrea</t>
  </si>
  <si>
    <t>Kolář Milan</t>
  </si>
  <si>
    <t>Novotný Zdeněk</t>
  </si>
  <si>
    <t>Valášek Milan</t>
  </si>
  <si>
    <t>Kučera Miroslav</t>
  </si>
  <si>
    <t>Kuřina Bohumil</t>
  </si>
  <si>
    <t>Banýr Miroslav</t>
  </si>
  <si>
    <t>Kačer Milan</t>
  </si>
  <si>
    <t>Novotný Zdeněk st.</t>
  </si>
  <si>
    <t>Vízek Jaroslav</t>
  </si>
  <si>
    <t>Míka Milan</t>
  </si>
  <si>
    <t>Zíka Vladimír</t>
  </si>
  <si>
    <t>Bronec Pavel</t>
  </si>
  <si>
    <t>Roubek Oldřich</t>
  </si>
  <si>
    <t>Vyčichlo Leoš</t>
  </si>
  <si>
    <t>Adam Petr</t>
  </si>
  <si>
    <t>Šedivý Milan</t>
  </si>
  <si>
    <t>Sysel  Josef st.</t>
  </si>
  <si>
    <t>Čutka Jan</t>
  </si>
  <si>
    <t>Ferenčík Josef</t>
  </si>
  <si>
    <t>Šitler Mirek</t>
  </si>
  <si>
    <t>Ťoupal Standa</t>
  </si>
  <si>
    <t>Petrů Pavel st.</t>
  </si>
  <si>
    <t>Fořter Milan</t>
  </si>
  <si>
    <t xml:space="preserve">Maxima </t>
  </si>
  <si>
    <t>Dráha</t>
  </si>
  <si>
    <t>celkem</t>
  </si>
  <si>
    <t>plné</t>
  </si>
  <si>
    <t>dorářka</t>
  </si>
  <si>
    <t>plné+dorážka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</si>
</sst>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24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1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2" borderId="13" xfId="0" applyFont="1" applyFill="1" applyBorder="1" applyAlignment="1" applyProtection="1">
      <alignment/>
      <protection hidden="1"/>
    </xf>
    <xf numFmtId="0" fontId="3" fillId="2" borderId="3" xfId="0" applyFont="1" applyFill="1" applyBorder="1" applyAlignment="1" applyProtection="1">
      <alignment/>
      <protection hidden="1"/>
    </xf>
    <xf numFmtId="0" fontId="2" fillId="2" borderId="14" xfId="0" applyFont="1" applyFill="1" applyBorder="1" applyAlignment="1" applyProtection="1">
      <alignment/>
      <protection hidden="1"/>
    </xf>
    <xf numFmtId="0" fontId="3" fillId="2" borderId="4" xfId="0" applyFont="1" applyFill="1" applyBorder="1" applyAlignment="1" applyProtection="1">
      <alignment/>
      <protection hidden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3" borderId="18" xfId="0" applyFill="1" applyBorder="1" applyAlignment="1" applyProtection="1">
      <alignment/>
      <protection hidden="1"/>
    </xf>
    <xf numFmtId="0" fontId="2" fillId="0" borderId="18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" borderId="19" xfId="0" applyFill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locked="0"/>
    </xf>
    <xf numFmtId="0" fontId="1" fillId="2" borderId="15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2" fillId="2" borderId="21" xfId="0" applyFont="1" applyFill="1" applyBorder="1" applyAlignment="1" applyProtection="1">
      <alignment/>
      <protection hidden="1"/>
    </xf>
    <xf numFmtId="0" fontId="2" fillId="2" borderId="22" xfId="0" applyFont="1" applyFill="1" applyBorder="1" applyAlignment="1" applyProtection="1">
      <alignment/>
      <protection hidden="1"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2" fillId="2" borderId="3" xfId="0" applyFont="1" applyFill="1" applyBorder="1" applyAlignment="1" applyProtection="1">
      <alignment/>
      <protection hidden="1"/>
    </xf>
    <xf numFmtId="0" fontId="1" fillId="4" borderId="15" xfId="0" applyFont="1" applyFill="1" applyBorder="1" applyAlignment="1">
      <alignment/>
    </xf>
    <xf numFmtId="0" fontId="1" fillId="4" borderId="20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2" fillId="2" borderId="4" xfId="0" applyFont="1" applyFill="1" applyBorder="1" applyAlignment="1" applyProtection="1">
      <alignment/>
      <protection hidden="1"/>
    </xf>
    <xf numFmtId="0" fontId="0" fillId="4" borderId="23" xfId="0" applyFont="1" applyFill="1" applyBorder="1" applyAlignment="1">
      <alignment/>
    </xf>
    <xf numFmtId="0" fontId="0" fillId="0" borderId="25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2" fillId="4" borderId="27" xfId="0" applyFont="1" applyFill="1" applyBorder="1" applyAlignment="1" applyProtection="1">
      <alignment vertical="center"/>
      <protection hidden="1"/>
    </xf>
    <xf numFmtId="0" fontId="0" fillId="0" borderId="28" xfId="0" applyBorder="1" applyAlignment="1">
      <alignment/>
    </xf>
    <xf numFmtId="0" fontId="2" fillId="4" borderId="13" xfId="0" applyFont="1" applyFill="1" applyBorder="1" applyAlignment="1" applyProtection="1">
      <alignment vertical="center"/>
      <protection hidden="1"/>
    </xf>
    <xf numFmtId="0" fontId="2" fillId="4" borderId="25" xfId="0" applyFont="1" applyFill="1" applyBorder="1" applyAlignment="1" applyProtection="1">
      <alignment vertical="center"/>
      <protection hidden="1"/>
    </xf>
    <xf numFmtId="0" fontId="3" fillId="4" borderId="3" xfId="0" applyFont="1" applyFill="1" applyBorder="1" applyAlignment="1" applyProtection="1">
      <alignment vertical="center"/>
      <protection hidden="1"/>
    </xf>
    <xf numFmtId="0" fontId="7" fillId="4" borderId="13" xfId="0" applyFont="1" applyFill="1" applyBorder="1" applyAlignment="1" applyProtection="1">
      <alignment vertical="center"/>
      <protection hidden="1"/>
    </xf>
    <xf numFmtId="0" fontId="7" fillId="4" borderId="25" xfId="0" applyFont="1" applyFill="1" applyBorder="1" applyAlignment="1" applyProtection="1">
      <alignment vertical="center"/>
      <protection hidden="1"/>
    </xf>
    <xf numFmtId="0" fontId="7" fillId="4" borderId="3" xfId="0" applyFont="1" applyFill="1" applyBorder="1" applyAlignment="1" applyProtection="1">
      <alignment vertical="center"/>
      <protection hidden="1"/>
    </xf>
    <xf numFmtId="0" fontId="0" fillId="4" borderId="9" xfId="0" applyFont="1" applyFill="1" applyBorder="1" applyAlignment="1" applyProtection="1">
      <alignment vertical="center"/>
      <protection hidden="1"/>
    </xf>
    <xf numFmtId="0" fontId="7" fillId="4" borderId="14" xfId="0" applyFont="1" applyFill="1" applyBorder="1" applyAlignment="1" applyProtection="1">
      <alignment vertical="center"/>
      <protection hidden="1"/>
    </xf>
    <xf numFmtId="0" fontId="7" fillId="4" borderId="26" xfId="0" applyFont="1" applyFill="1" applyBorder="1" applyAlignment="1" applyProtection="1">
      <alignment vertical="center"/>
      <protection hidden="1"/>
    </xf>
    <xf numFmtId="0" fontId="4" fillId="4" borderId="3" xfId="0" applyFont="1" applyFill="1" applyBorder="1" applyAlignment="1" applyProtection="1">
      <alignment vertical="center"/>
      <protection hidden="1"/>
    </xf>
    <xf numFmtId="0" fontId="0" fillId="4" borderId="29" xfId="0" applyFont="1" applyFill="1" applyBorder="1" applyAlignment="1" applyProtection="1">
      <alignment vertical="center"/>
      <protection hidden="1"/>
    </xf>
    <xf numFmtId="0" fontId="2" fillId="4" borderId="9" xfId="0" applyFont="1" applyFill="1" applyBorder="1" applyAlignment="1" applyProtection="1">
      <alignment vertical="center"/>
      <protection hidden="1"/>
    </xf>
    <xf numFmtId="0" fontId="0" fillId="0" borderId="13" xfId="0" applyBorder="1" applyAlignment="1">
      <alignment/>
    </xf>
    <xf numFmtId="0" fontId="0" fillId="0" borderId="18" xfId="0" applyBorder="1" applyAlignment="1" applyProtection="1">
      <alignment/>
      <protection locked="0"/>
    </xf>
    <xf numFmtId="0" fontId="2" fillId="2" borderId="18" xfId="0" applyFont="1" applyFill="1" applyBorder="1" applyAlignment="1" applyProtection="1">
      <alignment/>
      <protection hidden="1"/>
    </xf>
    <xf numFmtId="0" fontId="3" fillId="2" borderId="18" xfId="0" applyFont="1" applyFill="1" applyBorder="1" applyAlignment="1" applyProtection="1">
      <alignment/>
      <protection hidden="1"/>
    </xf>
    <xf numFmtId="0" fontId="1" fillId="0" borderId="2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 applyProtection="1">
      <alignment/>
      <protection locked="0"/>
    </xf>
    <xf numFmtId="0" fontId="2" fillId="2" borderId="19" xfId="0" applyFont="1" applyFill="1" applyBorder="1" applyAlignment="1" applyProtection="1">
      <alignment/>
      <protection hidden="1"/>
    </xf>
    <xf numFmtId="0" fontId="3" fillId="2" borderId="19" xfId="0" applyFont="1" applyFill="1" applyBorder="1" applyAlignment="1" applyProtection="1">
      <alignment/>
      <protection hidden="1"/>
    </xf>
    <xf numFmtId="0" fontId="1" fillId="0" borderId="26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0" fontId="2" fillId="2" borderId="31" xfId="0" applyFont="1" applyFill="1" applyBorder="1" applyAlignment="1" applyProtection="1">
      <alignment/>
      <protection hidden="1"/>
    </xf>
    <xf numFmtId="0" fontId="3" fillId="2" borderId="31" xfId="0" applyFont="1" applyFill="1" applyBorder="1" applyAlignment="1" applyProtection="1">
      <alignment/>
      <protection hidden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2" borderId="34" xfId="0" applyFont="1" applyFill="1" applyBorder="1" applyAlignment="1">
      <alignment/>
    </xf>
    <xf numFmtId="0" fontId="1" fillId="0" borderId="35" xfId="0" applyFont="1" applyBorder="1" applyAlignment="1">
      <alignment/>
    </xf>
    <xf numFmtId="14" fontId="0" fillId="0" borderId="36" xfId="0" applyNumberFormat="1" applyBorder="1" applyAlignment="1">
      <alignment/>
    </xf>
    <xf numFmtId="0" fontId="7" fillId="4" borderId="4" xfId="0" applyFont="1" applyFill="1" applyBorder="1" applyAlignment="1" applyProtection="1">
      <alignment vertical="center"/>
      <protection hidden="1"/>
    </xf>
    <xf numFmtId="0" fontId="0" fillId="4" borderId="37" xfId="0" applyFont="1" applyFill="1" applyBorder="1" applyAlignment="1" applyProtection="1">
      <alignment vertical="center"/>
      <protection hidden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/>
    </xf>
    <xf numFmtId="0" fontId="1" fillId="2" borderId="19" xfId="0" applyFont="1" applyFill="1" applyBorder="1" applyAlignment="1">
      <alignment/>
    </xf>
    <xf numFmtId="0" fontId="1" fillId="4" borderId="19" xfId="0" applyFont="1" applyFill="1" applyBorder="1" applyAlignment="1">
      <alignment/>
    </xf>
    <xf numFmtId="0" fontId="0" fillId="4" borderId="26" xfId="0" applyFont="1" applyFill="1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2" borderId="16" xfId="0" applyFont="1" applyFill="1" applyBorder="1" applyAlignment="1" applyProtection="1">
      <alignment/>
      <protection hidden="1"/>
    </xf>
    <xf numFmtId="0" fontId="3" fillId="2" borderId="16" xfId="0" applyFont="1" applyFill="1" applyBorder="1" applyAlignment="1" applyProtection="1">
      <alignment/>
      <protection hidden="1"/>
    </xf>
    <xf numFmtId="0" fontId="1" fillId="0" borderId="17" xfId="0" applyFont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0" borderId="39" xfId="0" applyBorder="1" applyAlignment="1">
      <alignment/>
    </xf>
    <xf numFmtId="0" fontId="0" fillId="0" borderId="11" xfId="0" applyBorder="1" applyAlignment="1">
      <alignment/>
    </xf>
    <xf numFmtId="0" fontId="0" fillId="2" borderId="10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4" borderId="31" xfId="0" applyFont="1" applyFill="1" applyBorder="1" applyAlignment="1" applyProtection="1">
      <alignment vertical="center"/>
      <protection hidden="1"/>
    </xf>
    <xf numFmtId="0" fontId="0" fillId="0" borderId="18" xfId="0" applyBorder="1" applyAlignment="1">
      <alignment vertical="center"/>
    </xf>
    <xf numFmtId="0" fontId="6" fillId="4" borderId="31" xfId="0" applyFont="1" applyFill="1" applyBorder="1" applyAlignment="1" applyProtection="1">
      <alignment vertical="center"/>
      <protection hidden="1"/>
    </xf>
    <xf numFmtId="0" fontId="5" fillId="0" borderId="18" xfId="0" applyFont="1" applyBorder="1" applyAlignment="1">
      <alignment vertical="center"/>
    </xf>
    <xf numFmtId="0" fontId="2" fillId="4" borderId="32" xfId="0" applyFont="1" applyFill="1" applyBorder="1" applyAlignment="1" applyProtection="1">
      <alignment vertical="center"/>
      <protection hidden="1"/>
    </xf>
    <xf numFmtId="0" fontId="0" fillId="0" borderId="25" xfId="0" applyBorder="1" applyAlignment="1">
      <alignment vertical="center"/>
    </xf>
    <xf numFmtId="0" fontId="2" fillId="4" borderId="18" xfId="0" applyFont="1" applyFill="1" applyBorder="1" applyAlignment="1" applyProtection="1">
      <alignment vertical="center"/>
      <protection hidden="1"/>
    </xf>
    <xf numFmtId="0" fontId="6" fillId="4" borderId="18" xfId="0" applyFont="1" applyFill="1" applyBorder="1" applyAlignment="1" applyProtection="1">
      <alignment vertical="center"/>
      <protection hidden="1"/>
    </xf>
    <xf numFmtId="0" fontId="2" fillId="4" borderId="25" xfId="0" applyFont="1" applyFill="1" applyBorder="1" applyAlignment="1" applyProtection="1">
      <alignment vertical="center"/>
      <protection hidden="1"/>
    </xf>
    <xf numFmtId="0" fontId="0" fillId="0" borderId="19" xfId="0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zoomScale="75" zoomScaleNormal="75" workbookViewId="0" topLeftCell="A1">
      <pane ySplit="1095" topLeftCell="BM37" activePane="topLeft" state="split"/>
      <selection pane="topLeft" activeCell="E3" sqref="E3:E82"/>
      <selection pane="bottomLeft" activeCell="M81" sqref="M81"/>
    </sheetView>
  </sheetViews>
  <sheetFormatPr defaultColWidth="9.00390625" defaultRowHeight="12.75"/>
  <cols>
    <col min="1" max="1" width="10.125" style="0" bestFit="1" customWidth="1"/>
    <col min="2" max="2" width="13.375" style="0" customWidth="1"/>
    <col min="3" max="3" width="17.75390625" style="0" customWidth="1"/>
    <col min="4" max="5" width="4.25390625" style="0" customWidth="1"/>
    <col min="6" max="6" width="5.75390625" style="0" customWidth="1"/>
    <col min="7" max="7" width="3.125" style="0" customWidth="1"/>
    <col min="8" max="9" width="4.25390625" style="0" customWidth="1"/>
    <col min="10" max="10" width="5.75390625" style="0" customWidth="1"/>
    <col min="11" max="11" width="3.125" style="0" customWidth="1"/>
    <col min="12" max="13" width="4.25390625" style="0" customWidth="1"/>
    <col min="14" max="14" width="5.75390625" style="0" customWidth="1"/>
    <col min="15" max="15" width="3.125" style="0" customWidth="1"/>
    <col min="16" max="17" width="4.25390625" style="0" customWidth="1"/>
    <col min="18" max="18" width="5.875" style="0" customWidth="1"/>
    <col min="19" max="19" width="3.125" style="0" customWidth="1"/>
    <col min="20" max="21" width="5.75390625" style="0" customWidth="1"/>
    <col min="22" max="22" width="7.75390625" style="0" customWidth="1"/>
    <col min="23" max="23" width="3.75390625" style="0" customWidth="1"/>
    <col min="24" max="25" width="6.75390625" style="0" customWidth="1"/>
    <col min="26" max="26" width="7.625" style="0" customWidth="1"/>
    <col min="27" max="27" width="3.75390625" style="0" customWidth="1"/>
  </cols>
  <sheetData>
    <row r="1" spans="1:27" ht="13.5" thickBot="1">
      <c r="A1" s="1"/>
      <c r="B1" s="2"/>
      <c r="C1" s="2"/>
      <c r="D1" s="95" t="s">
        <v>2</v>
      </c>
      <c r="E1" s="93"/>
      <c r="F1" s="93"/>
      <c r="G1" s="96"/>
      <c r="H1" s="95" t="s">
        <v>3</v>
      </c>
      <c r="I1" s="93"/>
      <c r="J1" s="93"/>
      <c r="K1" s="96"/>
      <c r="L1" s="95" t="s">
        <v>4</v>
      </c>
      <c r="M1" s="93"/>
      <c r="N1" s="93"/>
      <c r="O1" s="96"/>
      <c r="P1" s="95" t="s">
        <v>5</v>
      </c>
      <c r="Q1" s="93"/>
      <c r="R1" s="93"/>
      <c r="S1" s="96"/>
      <c r="T1" s="92" t="s">
        <v>39</v>
      </c>
      <c r="U1" s="93"/>
      <c r="V1" s="93"/>
      <c r="W1" s="94"/>
      <c r="X1" s="89" t="s">
        <v>1</v>
      </c>
      <c r="Y1" s="90"/>
      <c r="Z1" s="90"/>
      <c r="AA1" s="91"/>
    </row>
    <row r="2" spans="1:27" ht="13.5" thickBot="1">
      <c r="A2" s="11" t="s">
        <v>0</v>
      </c>
      <c r="B2" s="12" t="s">
        <v>1</v>
      </c>
      <c r="C2" s="13" t="s">
        <v>59</v>
      </c>
      <c r="D2" s="18" t="s">
        <v>7</v>
      </c>
      <c r="E2" s="19" t="s">
        <v>37</v>
      </c>
      <c r="F2" s="19" t="s">
        <v>38</v>
      </c>
      <c r="G2" s="20" t="s">
        <v>57</v>
      </c>
      <c r="H2" s="18" t="s">
        <v>7</v>
      </c>
      <c r="I2" s="19" t="s">
        <v>37</v>
      </c>
      <c r="J2" s="19" t="s">
        <v>38</v>
      </c>
      <c r="K2" s="20" t="s">
        <v>57</v>
      </c>
      <c r="L2" s="18" t="s">
        <v>7</v>
      </c>
      <c r="M2" s="19" t="s">
        <v>37</v>
      </c>
      <c r="N2" s="19" t="s">
        <v>38</v>
      </c>
      <c r="O2" s="20" t="s">
        <v>57</v>
      </c>
      <c r="P2" s="18" t="s">
        <v>7</v>
      </c>
      <c r="Q2" s="19" t="s">
        <v>37</v>
      </c>
      <c r="R2" s="19" t="s">
        <v>38</v>
      </c>
      <c r="S2" s="20" t="s">
        <v>57</v>
      </c>
      <c r="T2" s="27" t="s">
        <v>7</v>
      </c>
      <c r="U2" s="28" t="s">
        <v>37</v>
      </c>
      <c r="V2" s="32" t="s">
        <v>6</v>
      </c>
      <c r="W2" s="31" t="s">
        <v>57</v>
      </c>
      <c r="X2" s="34" t="s">
        <v>7</v>
      </c>
      <c r="Y2" s="35" t="s">
        <v>37</v>
      </c>
      <c r="Z2" s="36" t="s">
        <v>6</v>
      </c>
      <c r="AA2" s="38" t="s">
        <v>58</v>
      </c>
    </row>
    <row r="3" spans="1:27" ht="15.75">
      <c r="A3" s="8">
        <v>38343</v>
      </c>
      <c r="B3" s="9" t="s">
        <v>44</v>
      </c>
      <c r="C3" s="10" t="s">
        <v>70</v>
      </c>
      <c r="D3" s="21">
        <v>153</v>
      </c>
      <c r="E3" s="22">
        <f aca="true" t="shared" si="0" ref="E3:E76">IF(F3=0,0,F3-D3)</f>
        <v>72</v>
      </c>
      <c r="F3" s="23">
        <v>225</v>
      </c>
      <c r="G3" s="39">
        <v>1</v>
      </c>
      <c r="H3" s="21">
        <v>143</v>
      </c>
      <c r="I3" s="22">
        <f aca="true" t="shared" si="1" ref="I3:I76">IF(J3=0,0,J3-H3)</f>
        <v>72</v>
      </c>
      <c r="J3" s="23">
        <v>215</v>
      </c>
      <c r="K3" s="39">
        <v>2</v>
      </c>
      <c r="L3" s="21">
        <v>133</v>
      </c>
      <c r="M3" s="22">
        <f aca="true" t="shared" si="2" ref="M3:M76">IF(N3=0,0,N3-L3)</f>
        <v>71</v>
      </c>
      <c r="N3" s="23">
        <v>204</v>
      </c>
      <c r="O3" s="39">
        <v>0</v>
      </c>
      <c r="P3" s="21">
        <v>165</v>
      </c>
      <c r="Q3" s="22">
        <f aca="true" t="shared" si="3" ref="Q3:Q76">IF(R3=0,0,R3-P3)</f>
        <v>89</v>
      </c>
      <c r="R3" s="23">
        <v>254</v>
      </c>
      <c r="S3" s="39">
        <v>0</v>
      </c>
      <c r="T3" s="14">
        <f aca="true" t="shared" si="4" ref="T3:T41">D3+H3+L3+P3</f>
        <v>594</v>
      </c>
      <c r="U3" s="29">
        <f aca="true" t="shared" si="5" ref="U3:U41">E3+I3+M3+Q3</f>
        <v>304</v>
      </c>
      <c r="V3" s="15">
        <f aca="true" t="shared" si="6" ref="V3:V41">F3+J3+N3+R3</f>
        <v>898</v>
      </c>
      <c r="W3" s="33">
        <f aca="true" t="shared" si="7" ref="W3:W76">G3+K3+O3+S3</f>
        <v>3</v>
      </c>
      <c r="X3" s="43">
        <f>T3+T4</f>
        <v>1185</v>
      </c>
      <c r="Y3" s="44">
        <f>U3+U4</f>
        <v>657</v>
      </c>
      <c r="Z3" s="45">
        <f>V3+V4</f>
        <v>1842</v>
      </c>
      <c r="AA3" s="41">
        <f>W3+W4</f>
        <v>3</v>
      </c>
    </row>
    <row r="4" spans="1:27" ht="15.75">
      <c r="A4" s="5">
        <v>38343</v>
      </c>
      <c r="B4" s="6" t="s">
        <v>44</v>
      </c>
      <c r="C4" s="3" t="s">
        <v>71</v>
      </c>
      <c r="D4" s="21">
        <v>155</v>
      </c>
      <c r="E4" s="22">
        <f t="shared" si="0"/>
        <v>97</v>
      </c>
      <c r="F4" s="23">
        <v>252</v>
      </c>
      <c r="G4" s="39">
        <v>0</v>
      </c>
      <c r="H4" s="21">
        <v>149</v>
      </c>
      <c r="I4" s="22">
        <f t="shared" si="1"/>
        <v>85</v>
      </c>
      <c r="J4" s="23">
        <v>234</v>
      </c>
      <c r="K4" s="39">
        <v>0</v>
      </c>
      <c r="L4" s="21">
        <v>152</v>
      </c>
      <c r="M4" s="22">
        <f t="shared" si="2"/>
        <v>72</v>
      </c>
      <c r="N4" s="23">
        <v>224</v>
      </c>
      <c r="O4" s="39">
        <v>0</v>
      </c>
      <c r="P4" s="21">
        <v>135</v>
      </c>
      <c r="Q4" s="22">
        <f t="shared" si="3"/>
        <v>99</v>
      </c>
      <c r="R4" s="23">
        <v>234</v>
      </c>
      <c r="S4" s="39">
        <v>0</v>
      </c>
      <c r="T4" s="14">
        <f t="shared" si="4"/>
        <v>591</v>
      </c>
      <c r="U4" s="29">
        <f t="shared" si="5"/>
        <v>353</v>
      </c>
      <c r="V4" s="15">
        <f t="shared" si="6"/>
        <v>944</v>
      </c>
      <c r="W4" s="33">
        <f t="shared" si="7"/>
        <v>0</v>
      </c>
      <c r="X4" s="46">
        <f>X3</f>
        <v>1185</v>
      </c>
      <c r="Y4" s="47">
        <f>Y3</f>
        <v>657</v>
      </c>
      <c r="Z4" s="48">
        <f>Z3</f>
        <v>1842</v>
      </c>
      <c r="AA4" s="49"/>
    </row>
    <row r="5" spans="1:27" ht="15.75">
      <c r="A5" s="5">
        <v>38336</v>
      </c>
      <c r="B5" s="6" t="s">
        <v>40</v>
      </c>
      <c r="C5" s="3" t="s">
        <v>60</v>
      </c>
      <c r="D5" s="21">
        <v>148</v>
      </c>
      <c r="E5" s="22">
        <f t="shared" si="0"/>
        <v>96</v>
      </c>
      <c r="F5" s="23">
        <v>244</v>
      </c>
      <c r="G5" s="39">
        <v>0</v>
      </c>
      <c r="H5" s="21">
        <v>156</v>
      </c>
      <c r="I5" s="22">
        <f t="shared" si="1"/>
        <v>79</v>
      </c>
      <c r="J5" s="23">
        <v>235</v>
      </c>
      <c r="K5" s="39">
        <v>0</v>
      </c>
      <c r="L5" s="21">
        <v>146</v>
      </c>
      <c r="M5" s="22">
        <f t="shared" si="2"/>
        <v>63</v>
      </c>
      <c r="N5" s="23">
        <v>209</v>
      </c>
      <c r="O5" s="39">
        <v>1</v>
      </c>
      <c r="P5" s="21">
        <v>145</v>
      </c>
      <c r="Q5" s="22">
        <f>IF(R5=0,0,R5-P5)</f>
        <v>77</v>
      </c>
      <c r="R5" s="23">
        <v>222</v>
      </c>
      <c r="S5" s="39">
        <v>0</v>
      </c>
      <c r="T5" s="14">
        <f t="shared" si="4"/>
        <v>595</v>
      </c>
      <c r="U5" s="29">
        <f t="shared" si="5"/>
        <v>315</v>
      </c>
      <c r="V5" s="15">
        <f t="shared" si="6"/>
        <v>910</v>
      </c>
      <c r="W5" s="33">
        <f>G5+K5+O5+S5</f>
        <v>1</v>
      </c>
      <c r="X5" s="43">
        <f>T5+T6</f>
        <v>1159</v>
      </c>
      <c r="Y5" s="44">
        <f>U5+U6</f>
        <v>610</v>
      </c>
      <c r="Z5" s="45">
        <f>V5+V6</f>
        <v>1769</v>
      </c>
      <c r="AA5" s="41">
        <f>W5+W6</f>
        <v>4</v>
      </c>
    </row>
    <row r="6" spans="1:27" ht="15.75">
      <c r="A6" s="5">
        <v>38336</v>
      </c>
      <c r="B6" s="6" t="s">
        <v>40</v>
      </c>
      <c r="C6" s="3" t="s">
        <v>61</v>
      </c>
      <c r="D6" s="21">
        <v>146</v>
      </c>
      <c r="E6" s="22">
        <f t="shared" si="0"/>
        <v>80</v>
      </c>
      <c r="F6" s="23">
        <v>226</v>
      </c>
      <c r="G6" s="39">
        <v>0</v>
      </c>
      <c r="H6" s="21">
        <v>147</v>
      </c>
      <c r="I6" s="22">
        <f t="shared" si="1"/>
        <v>90</v>
      </c>
      <c r="J6" s="23">
        <v>237</v>
      </c>
      <c r="K6" s="39">
        <v>1</v>
      </c>
      <c r="L6" s="21">
        <v>145</v>
      </c>
      <c r="M6" s="22">
        <f t="shared" si="2"/>
        <v>54</v>
      </c>
      <c r="N6" s="23">
        <v>199</v>
      </c>
      <c r="O6" s="39">
        <v>1</v>
      </c>
      <c r="P6" s="21">
        <v>126</v>
      </c>
      <c r="Q6" s="22">
        <f>IF(R6=0,0,R6-P6)</f>
        <v>71</v>
      </c>
      <c r="R6" s="23">
        <v>197</v>
      </c>
      <c r="S6" s="39">
        <v>1</v>
      </c>
      <c r="T6" s="14">
        <f t="shared" si="4"/>
        <v>564</v>
      </c>
      <c r="U6" s="29">
        <f t="shared" si="5"/>
        <v>295</v>
      </c>
      <c r="V6" s="15">
        <f t="shared" si="6"/>
        <v>859</v>
      </c>
      <c r="W6" s="33">
        <f>G6+K6+O6+S6</f>
        <v>3</v>
      </c>
      <c r="X6" s="46">
        <f>X5</f>
        <v>1159</v>
      </c>
      <c r="Y6" s="47">
        <f>Y5</f>
        <v>610</v>
      </c>
      <c r="Z6" s="48">
        <f>Z5</f>
        <v>1769</v>
      </c>
      <c r="AA6" s="49"/>
    </row>
    <row r="7" spans="1:27" ht="15.75">
      <c r="A7" s="5">
        <v>38337</v>
      </c>
      <c r="B7" s="6" t="s">
        <v>42</v>
      </c>
      <c r="C7" s="3" t="s">
        <v>64</v>
      </c>
      <c r="D7" s="21">
        <v>144</v>
      </c>
      <c r="E7" s="22">
        <f>IF(F7=0,0,F7-D7)</f>
        <v>77</v>
      </c>
      <c r="F7" s="23">
        <v>221</v>
      </c>
      <c r="G7" s="39">
        <v>2</v>
      </c>
      <c r="H7" s="21">
        <v>154</v>
      </c>
      <c r="I7" s="22">
        <f>IF(J7=0,0,J7-H7)</f>
        <v>72</v>
      </c>
      <c r="J7" s="23">
        <v>226</v>
      </c>
      <c r="K7" s="39">
        <v>0</v>
      </c>
      <c r="L7" s="21">
        <v>141</v>
      </c>
      <c r="M7" s="22">
        <f>IF(N7=0,0,N7-L7)</f>
        <v>63</v>
      </c>
      <c r="N7" s="23">
        <v>204</v>
      </c>
      <c r="O7" s="39">
        <v>1</v>
      </c>
      <c r="P7" s="21">
        <v>143</v>
      </c>
      <c r="Q7" s="22">
        <f>IF(R7=0,0,R7-P7)</f>
        <v>86</v>
      </c>
      <c r="R7" s="23">
        <v>229</v>
      </c>
      <c r="S7" s="39">
        <v>1</v>
      </c>
      <c r="T7" s="14">
        <f>D7+H7+L7+P7</f>
        <v>582</v>
      </c>
      <c r="U7" s="29">
        <f>E7+I7+M7+Q7</f>
        <v>298</v>
      </c>
      <c r="V7" s="15">
        <f>F7+J7+N7+R7</f>
        <v>880</v>
      </c>
      <c r="W7" s="33">
        <f>G7+K7+O7+S7</f>
        <v>4</v>
      </c>
      <c r="X7" s="43">
        <f>T7+T8</f>
        <v>1131</v>
      </c>
      <c r="Y7" s="44">
        <f>U7+U8</f>
        <v>615</v>
      </c>
      <c r="Z7" s="45">
        <f>V7+V8</f>
        <v>1746</v>
      </c>
      <c r="AA7" s="41">
        <f>W7+W8</f>
        <v>5</v>
      </c>
    </row>
    <row r="8" spans="1:27" ht="15.75">
      <c r="A8" s="5">
        <v>38337</v>
      </c>
      <c r="B8" s="6" t="s">
        <v>42</v>
      </c>
      <c r="C8" s="3" t="s">
        <v>65</v>
      </c>
      <c r="D8" s="21">
        <v>139</v>
      </c>
      <c r="E8" s="22">
        <f>IF(F8=0,0,F8-D8)</f>
        <v>78</v>
      </c>
      <c r="F8" s="23">
        <v>217</v>
      </c>
      <c r="G8" s="39">
        <v>1</v>
      </c>
      <c r="H8" s="21">
        <v>131</v>
      </c>
      <c r="I8" s="22">
        <f>IF(J8=0,0,J8-H8)</f>
        <v>71</v>
      </c>
      <c r="J8" s="23">
        <v>202</v>
      </c>
      <c r="K8" s="39">
        <v>0</v>
      </c>
      <c r="L8" s="21">
        <v>130</v>
      </c>
      <c r="M8" s="22">
        <f>IF(N8=0,0,N8-L8)</f>
        <v>99</v>
      </c>
      <c r="N8" s="23">
        <v>229</v>
      </c>
      <c r="O8" s="39">
        <v>0</v>
      </c>
      <c r="P8" s="21">
        <v>149</v>
      </c>
      <c r="Q8" s="22">
        <f>IF(R8=0,0,R8-P8)</f>
        <v>69</v>
      </c>
      <c r="R8" s="23">
        <v>218</v>
      </c>
      <c r="S8" s="39">
        <v>0</v>
      </c>
      <c r="T8" s="14">
        <f t="shared" si="4"/>
        <v>549</v>
      </c>
      <c r="U8" s="29">
        <f t="shared" si="5"/>
        <v>317</v>
      </c>
      <c r="V8" s="15">
        <f t="shared" si="6"/>
        <v>866</v>
      </c>
      <c r="W8" s="33">
        <f t="shared" si="7"/>
        <v>1</v>
      </c>
      <c r="X8" s="46">
        <f>X7</f>
        <v>1131</v>
      </c>
      <c r="Y8" s="47">
        <f>Y7</f>
        <v>615</v>
      </c>
      <c r="Z8" s="48">
        <f>Z7</f>
        <v>1746</v>
      </c>
      <c r="AA8" s="49"/>
    </row>
    <row r="9" spans="1:27" ht="15.75">
      <c r="A9" s="5">
        <v>38335</v>
      </c>
      <c r="B9" s="6" t="s">
        <v>48</v>
      </c>
      <c r="C9" s="3" t="s">
        <v>77</v>
      </c>
      <c r="D9" s="21">
        <v>154</v>
      </c>
      <c r="E9" s="22">
        <f t="shared" si="0"/>
        <v>69</v>
      </c>
      <c r="F9" s="23">
        <v>223</v>
      </c>
      <c r="G9" s="39">
        <v>0</v>
      </c>
      <c r="H9" s="21">
        <v>150</v>
      </c>
      <c r="I9" s="22">
        <f t="shared" si="1"/>
        <v>62</v>
      </c>
      <c r="J9" s="23">
        <v>212</v>
      </c>
      <c r="K9" s="39">
        <v>1</v>
      </c>
      <c r="L9" s="21">
        <v>141</v>
      </c>
      <c r="M9" s="22">
        <f t="shared" si="2"/>
        <v>71</v>
      </c>
      <c r="N9" s="23">
        <v>212</v>
      </c>
      <c r="O9" s="39">
        <v>1</v>
      </c>
      <c r="P9" s="21">
        <v>151</v>
      </c>
      <c r="Q9" s="22">
        <f t="shared" si="3"/>
        <v>62</v>
      </c>
      <c r="R9" s="23">
        <v>213</v>
      </c>
      <c r="S9" s="39">
        <v>2</v>
      </c>
      <c r="T9" s="14">
        <f t="shared" si="4"/>
        <v>596</v>
      </c>
      <c r="U9" s="29">
        <f t="shared" si="5"/>
        <v>264</v>
      </c>
      <c r="V9" s="15">
        <f t="shared" si="6"/>
        <v>860</v>
      </c>
      <c r="W9" s="33">
        <f t="shared" si="7"/>
        <v>4</v>
      </c>
      <c r="X9" s="43">
        <f>T9+T10</f>
        <v>1177</v>
      </c>
      <c r="Y9" s="44">
        <f>U9+U10</f>
        <v>568</v>
      </c>
      <c r="Z9" s="45">
        <f>V9+V10</f>
        <v>1745</v>
      </c>
      <c r="AA9" s="41">
        <f>W9+W10</f>
        <v>7</v>
      </c>
    </row>
    <row r="10" spans="1:27" ht="15.75">
      <c r="A10" s="5">
        <v>38335</v>
      </c>
      <c r="B10" s="6" t="s">
        <v>48</v>
      </c>
      <c r="C10" s="3" t="s">
        <v>74</v>
      </c>
      <c r="D10" s="21">
        <v>155</v>
      </c>
      <c r="E10" s="22">
        <f t="shared" si="0"/>
        <v>80</v>
      </c>
      <c r="F10" s="23">
        <v>235</v>
      </c>
      <c r="G10" s="39">
        <v>1</v>
      </c>
      <c r="H10" s="21">
        <v>144</v>
      </c>
      <c r="I10" s="22">
        <f t="shared" si="1"/>
        <v>72</v>
      </c>
      <c r="J10" s="23">
        <v>216</v>
      </c>
      <c r="K10" s="39">
        <v>1</v>
      </c>
      <c r="L10" s="21">
        <v>147</v>
      </c>
      <c r="M10" s="22">
        <f t="shared" si="2"/>
        <v>72</v>
      </c>
      <c r="N10" s="23">
        <v>219</v>
      </c>
      <c r="O10" s="39">
        <v>0</v>
      </c>
      <c r="P10" s="21">
        <v>135</v>
      </c>
      <c r="Q10" s="22">
        <f t="shared" si="3"/>
        <v>80</v>
      </c>
      <c r="R10" s="23">
        <v>215</v>
      </c>
      <c r="S10" s="39">
        <v>1</v>
      </c>
      <c r="T10" s="14">
        <f t="shared" si="4"/>
        <v>581</v>
      </c>
      <c r="U10" s="29">
        <f t="shared" si="5"/>
        <v>304</v>
      </c>
      <c r="V10" s="15">
        <f t="shared" si="6"/>
        <v>885</v>
      </c>
      <c r="W10" s="33">
        <f t="shared" si="7"/>
        <v>3</v>
      </c>
      <c r="X10" s="46">
        <f>X9</f>
        <v>1177</v>
      </c>
      <c r="Y10" s="47">
        <f>Y9</f>
        <v>568</v>
      </c>
      <c r="Z10" s="48">
        <f>Z9</f>
        <v>1745</v>
      </c>
      <c r="AA10" s="49"/>
    </row>
    <row r="11" spans="1:27" ht="15.75">
      <c r="A11" s="5">
        <v>38337</v>
      </c>
      <c r="B11" s="6" t="s">
        <v>21</v>
      </c>
      <c r="C11" s="3" t="s">
        <v>98</v>
      </c>
      <c r="D11" s="21">
        <v>154</v>
      </c>
      <c r="E11" s="22">
        <f t="shared" si="0"/>
        <v>81</v>
      </c>
      <c r="F11" s="23">
        <v>235</v>
      </c>
      <c r="G11" s="39">
        <v>0</v>
      </c>
      <c r="H11" s="21">
        <v>152</v>
      </c>
      <c r="I11" s="22">
        <f t="shared" si="1"/>
        <v>69</v>
      </c>
      <c r="J11" s="23">
        <v>221</v>
      </c>
      <c r="K11" s="39">
        <v>1</v>
      </c>
      <c r="L11" s="21">
        <v>150</v>
      </c>
      <c r="M11" s="22">
        <f t="shared" si="2"/>
        <v>54</v>
      </c>
      <c r="N11" s="23">
        <v>204</v>
      </c>
      <c r="O11" s="39">
        <v>2</v>
      </c>
      <c r="P11" s="21">
        <v>144</v>
      </c>
      <c r="Q11" s="22">
        <f t="shared" si="3"/>
        <v>80</v>
      </c>
      <c r="R11" s="23">
        <v>224</v>
      </c>
      <c r="S11" s="39">
        <v>0</v>
      </c>
      <c r="T11" s="14">
        <f t="shared" si="4"/>
        <v>600</v>
      </c>
      <c r="U11" s="29">
        <f t="shared" si="5"/>
        <v>284</v>
      </c>
      <c r="V11" s="15">
        <f t="shared" si="6"/>
        <v>884</v>
      </c>
      <c r="W11" s="33">
        <f t="shared" si="7"/>
        <v>3</v>
      </c>
      <c r="X11" s="43">
        <f>T11+T12</f>
        <v>1162</v>
      </c>
      <c r="Y11" s="44">
        <f>U11+U12</f>
        <v>573</v>
      </c>
      <c r="Z11" s="45">
        <f>V11+V12</f>
        <v>1735</v>
      </c>
      <c r="AA11" s="41">
        <f>W11+W12</f>
        <v>6</v>
      </c>
    </row>
    <row r="12" spans="1:27" ht="15.75">
      <c r="A12" s="5">
        <v>38337</v>
      </c>
      <c r="B12" s="6" t="s">
        <v>21</v>
      </c>
      <c r="C12" s="3" t="s">
        <v>99</v>
      </c>
      <c r="D12" s="21">
        <v>148</v>
      </c>
      <c r="E12" s="22">
        <f t="shared" si="0"/>
        <v>79</v>
      </c>
      <c r="F12" s="23">
        <v>227</v>
      </c>
      <c r="G12" s="39">
        <v>0</v>
      </c>
      <c r="H12" s="21">
        <v>148</v>
      </c>
      <c r="I12" s="22">
        <f t="shared" si="1"/>
        <v>63</v>
      </c>
      <c r="J12" s="23">
        <v>211</v>
      </c>
      <c r="K12" s="39">
        <v>2</v>
      </c>
      <c r="L12" s="21">
        <v>141</v>
      </c>
      <c r="M12" s="22">
        <f t="shared" si="2"/>
        <v>71</v>
      </c>
      <c r="N12" s="23">
        <v>212</v>
      </c>
      <c r="O12" s="39">
        <v>1</v>
      </c>
      <c r="P12" s="21">
        <v>125</v>
      </c>
      <c r="Q12" s="22">
        <f t="shared" si="3"/>
        <v>76</v>
      </c>
      <c r="R12" s="23">
        <v>201</v>
      </c>
      <c r="S12" s="39">
        <v>0</v>
      </c>
      <c r="T12" s="14">
        <f t="shared" si="4"/>
        <v>562</v>
      </c>
      <c r="U12" s="29">
        <f t="shared" si="5"/>
        <v>289</v>
      </c>
      <c r="V12" s="15">
        <f t="shared" si="6"/>
        <v>851</v>
      </c>
      <c r="W12" s="33">
        <f t="shared" si="7"/>
        <v>3</v>
      </c>
      <c r="X12" s="46">
        <f>X11</f>
        <v>1162</v>
      </c>
      <c r="Y12" s="47">
        <f>Y11</f>
        <v>573</v>
      </c>
      <c r="Z12" s="48">
        <f>Z11</f>
        <v>1735</v>
      </c>
      <c r="AA12" s="49"/>
    </row>
    <row r="13" spans="1:27" ht="15.75">
      <c r="A13" s="7"/>
      <c r="B13" s="6" t="s">
        <v>45</v>
      </c>
      <c r="C13" s="3" t="s">
        <v>72</v>
      </c>
      <c r="D13" s="21">
        <v>138</v>
      </c>
      <c r="E13" s="22">
        <f t="shared" si="0"/>
        <v>68</v>
      </c>
      <c r="F13" s="23">
        <v>206</v>
      </c>
      <c r="G13" s="39">
        <v>2</v>
      </c>
      <c r="H13" s="21">
        <v>142</v>
      </c>
      <c r="I13" s="22">
        <f t="shared" si="1"/>
        <v>70</v>
      </c>
      <c r="J13" s="23">
        <v>212</v>
      </c>
      <c r="K13" s="39">
        <v>3</v>
      </c>
      <c r="L13" s="21">
        <v>154</v>
      </c>
      <c r="M13" s="22">
        <f t="shared" si="2"/>
        <v>54</v>
      </c>
      <c r="N13" s="23">
        <v>208</v>
      </c>
      <c r="O13" s="39">
        <v>1</v>
      </c>
      <c r="P13" s="21">
        <v>150</v>
      </c>
      <c r="Q13" s="22">
        <f t="shared" si="3"/>
        <v>62</v>
      </c>
      <c r="R13" s="23">
        <v>212</v>
      </c>
      <c r="S13" s="39">
        <v>0</v>
      </c>
      <c r="T13" s="14">
        <f t="shared" si="4"/>
        <v>584</v>
      </c>
      <c r="U13" s="29">
        <f t="shared" si="5"/>
        <v>254</v>
      </c>
      <c r="V13" s="15">
        <f t="shared" si="6"/>
        <v>838</v>
      </c>
      <c r="W13" s="33">
        <f t="shared" si="7"/>
        <v>6</v>
      </c>
      <c r="X13" s="43">
        <f>T13+T14</f>
        <v>1153</v>
      </c>
      <c r="Y13" s="44">
        <f>U13+U14</f>
        <v>575</v>
      </c>
      <c r="Z13" s="45">
        <f>V13+V14</f>
        <v>1728</v>
      </c>
      <c r="AA13" s="41">
        <f>W13+W14</f>
        <v>9</v>
      </c>
    </row>
    <row r="14" spans="1:27" ht="15.75">
      <c r="A14" s="7"/>
      <c r="B14" s="6" t="s">
        <v>45</v>
      </c>
      <c r="C14" s="3" t="s">
        <v>73</v>
      </c>
      <c r="D14" s="21">
        <v>143</v>
      </c>
      <c r="E14" s="22">
        <f t="shared" si="0"/>
        <v>89</v>
      </c>
      <c r="F14" s="23">
        <v>232</v>
      </c>
      <c r="G14" s="39">
        <v>0</v>
      </c>
      <c r="H14" s="21">
        <v>154</v>
      </c>
      <c r="I14" s="22">
        <f t="shared" si="1"/>
        <v>72</v>
      </c>
      <c r="J14" s="23">
        <v>226</v>
      </c>
      <c r="K14" s="39">
        <v>1</v>
      </c>
      <c r="L14" s="21">
        <v>140</v>
      </c>
      <c r="M14" s="22">
        <f t="shared" si="2"/>
        <v>89</v>
      </c>
      <c r="N14" s="23">
        <v>229</v>
      </c>
      <c r="O14" s="39">
        <v>1</v>
      </c>
      <c r="P14" s="21">
        <v>132</v>
      </c>
      <c r="Q14" s="22">
        <f t="shared" si="3"/>
        <v>71</v>
      </c>
      <c r="R14" s="23">
        <v>203</v>
      </c>
      <c r="S14" s="39">
        <v>1</v>
      </c>
      <c r="T14" s="14">
        <f t="shared" si="4"/>
        <v>569</v>
      </c>
      <c r="U14" s="29">
        <f t="shared" si="5"/>
        <v>321</v>
      </c>
      <c r="V14" s="15">
        <f t="shared" si="6"/>
        <v>890</v>
      </c>
      <c r="W14" s="33">
        <f t="shared" si="7"/>
        <v>3</v>
      </c>
      <c r="X14" s="46">
        <f>X13</f>
        <v>1153</v>
      </c>
      <c r="Y14" s="47">
        <f>Y13</f>
        <v>575</v>
      </c>
      <c r="Z14" s="48">
        <f>Z13</f>
        <v>1728</v>
      </c>
      <c r="AA14" s="49"/>
    </row>
    <row r="15" spans="1:27" ht="15.75">
      <c r="A15" s="5">
        <v>38337</v>
      </c>
      <c r="B15" s="6" t="s">
        <v>19</v>
      </c>
      <c r="C15" s="3" t="s">
        <v>94</v>
      </c>
      <c r="D15" s="21">
        <v>141</v>
      </c>
      <c r="E15" s="22">
        <f t="shared" si="0"/>
        <v>81</v>
      </c>
      <c r="F15" s="23">
        <v>222</v>
      </c>
      <c r="G15" s="39">
        <v>0</v>
      </c>
      <c r="H15" s="21">
        <v>145</v>
      </c>
      <c r="I15" s="22">
        <f t="shared" si="1"/>
        <v>89</v>
      </c>
      <c r="J15" s="23">
        <v>234</v>
      </c>
      <c r="K15" s="39">
        <v>0</v>
      </c>
      <c r="L15" s="21">
        <v>124</v>
      </c>
      <c r="M15" s="22">
        <f t="shared" si="2"/>
        <v>71</v>
      </c>
      <c r="N15" s="23">
        <v>195</v>
      </c>
      <c r="O15" s="39">
        <v>2</v>
      </c>
      <c r="P15" s="21">
        <v>136</v>
      </c>
      <c r="Q15" s="22">
        <f t="shared" si="3"/>
        <v>69</v>
      </c>
      <c r="R15" s="23">
        <v>205</v>
      </c>
      <c r="S15" s="39">
        <v>0</v>
      </c>
      <c r="T15" s="14">
        <f t="shared" si="4"/>
        <v>546</v>
      </c>
      <c r="U15" s="29">
        <f t="shared" si="5"/>
        <v>310</v>
      </c>
      <c r="V15" s="15">
        <f t="shared" si="6"/>
        <v>856</v>
      </c>
      <c r="W15" s="33">
        <f t="shared" si="7"/>
        <v>2</v>
      </c>
      <c r="X15" s="43">
        <f>T15+T16</f>
        <v>1119</v>
      </c>
      <c r="Y15" s="44">
        <f>U15+U16</f>
        <v>596</v>
      </c>
      <c r="Z15" s="45">
        <f>V15+V16</f>
        <v>1715</v>
      </c>
      <c r="AA15" s="41">
        <f>W15+W16</f>
        <v>6</v>
      </c>
    </row>
    <row r="16" spans="1:27" ht="15.75">
      <c r="A16" s="5">
        <v>38337</v>
      </c>
      <c r="B16" s="6" t="s">
        <v>19</v>
      </c>
      <c r="C16" s="3" t="s">
        <v>95</v>
      </c>
      <c r="D16" s="21">
        <v>144</v>
      </c>
      <c r="E16" s="22">
        <f t="shared" si="0"/>
        <v>79</v>
      </c>
      <c r="F16" s="23">
        <v>223</v>
      </c>
      <c r="G16" s="39">
        <v>0</v>
      </c>
      <c r="H16" s="21">
        <v>144</v>
      </c>
      <c r="I16" s="22">
        <f t="shared" si="1"/>
        <v>63</v>
      </c>
      <c r="J16" s="23">
        <v>207</v>
      </c>
      <c r="K16" s="39">
        <v>1</v>
      </c>
      <c r="L16" s="21">
        <v>145</v>
      </c>
      <c r="M16" s="22">
        <f t="shared" si="2"/>
        <v>72</v>
      </c>
      <c r="N16" s="23">
        <v>217</v>
      </c>
      <c r="O16" s="39">
        <v>1</v>
      </c>
      <c r="P16" s="21">
        <v>140</v>
      </c>
      <c r="Q16" s="22">
        <f t="shared" si="3"/>
        <v>72</v>
      </c>
      <c r="R16" s="23">
        <v>212</v>
      </c>
      <c r="S16" s="39">
        <v>2</v>
      </c>
      <c r="T16" s="14">
        <f t="shared" si="4"/>
        <v>573</v>
      </c>
      <c r="U16" s="29">
        <f t="shared" si="5"/>
        <v>286</v>
      </c>
      <c r="V16" s="15">
        <f t="shared" si="6"/>
        <v>859</v>
      </c>
      <c r="W16" s="33">
        <f t="shared" si="7"/>
        <v>4</v>
      </c>
      <c r="X16" s="46">
        <f>X15</f>
        <v>1119</v>
      </c>
      <c r="Y16" s="47">
        <f>Y15</f>
        <v>596</v>
      </c>
      <c r="Z16" s="48">
        <f>Z15</f>
        <v>1715</v>
      </c>
      <c r="AA16" s="49"/>
    </row>
    <row r="17" spans="1:27" ht="15.75">
      <c r="A17" s="5">
        <v>38340</v>
      </c>
      <c r="B17" s="6" t="s">
        <v>26</v>
      </c>
      <c r="C17" s="3" t="s">
        <v>114</v>
      </c>
      <c r="D17" s="21">
        <v>137</v>
      </c>
      <c r="E17" s="22">
        <f t="shared" si="0"/>
        <v>68</v>
      </c>
      <c r="F17" s="23">
        <v>205</v>
      </c>
      <c r="G17" s="39">
        <v>2</v>
      </c>
      <c r="H17" s="21">
        <v>144</v>
      </c>
      <c r="I17" s="22">
        <f t="shared" si="1"/>
        <v>67</v>
      </c>
      <c r="J17" s="23">
        <v>211</v>
      </c>
      <c r="K17" s="39">
        <v>0</v>
      </c>
      <c r="L17" s="21">
        <v>147</v>
      </c>
      <c r="M17" s="22">
        <f t="shared" si="2"/>
        <v>63</v>
      </c>
      <c r="N17" s="23">
        <v>210</v>
      </c>
      <c r="O17" s="39">
        <v>1</v>
      </c>
      <c r="P17" s="21">
        <v>129</v>
      </c>
      <c r="Q17" s="22">
        <f t="shared" si="3"/>
        <v>77</v>
      </c>
      <c r="R17" s="23">
        <v>206</v>
      </c>
      <c r="S17" s="39">
        <v>0</v>
      </c>
      <c r="T17" s="14">
        <f t="shared" si="4"/>
        <v>557</v>
      </c>
      <c r="U17" s="29">
        <f t="shared" si="5"/>
        <v>275</v>
      </c>
      <c r="V17" s="15">
        <f t="shared" si="6"/>
        <v>832</v>
      </c>
      <c r="W17" s="33">
        <f t="shared" si="7"/>
        <v>3</v>
      </c>
      <c r="X17" s="43">
        <f>T17+T18</f>
        <v>1108</v>
      </c>
      <c r="Y17" s="44">
        <f>U17+U18</f>
        <v>604</v>
      </c>
      <c r="Z17" s="45">
        <f>V17+V18</f>
        <v>1712</v>
      </c>
      <c r="AA17" s="41">
        <f>W17+W18</f>
        <v>7</v>
      </c>
    </row>
    <row r="18" spans="1:27" ht="15.75">
      <c r="A18" s="5">
        <v>38340</v>
      </c>
      <c r="B18" s="6" t="s">
        <v>26</v>
      </c>
      <c r="C18" s="3" t="s">
        <v>115</v>
      </c>
      <c r="D18" s="21">
        <v>141</v>
      </c>
      <c r="E18" s="22">
        <f t="shared" si="0"/>
        <v>70</v>
      </c>
      <c r="F18" s="23">
        <v>211</v>
      </c>
      <c r="G18" s="39">
        <v>3</v>
      </c>
      <c r="H18" s="21">
        <v>133</v>
      </c>
      <c r="I18" s="22">
        <f t="shared" si="1"/>
        <v>103</v>
      </c>
      <c r="J18" s="23">
        <v>236</v>
      </c>
      <c r="K18" s="39">
        <v>0</v>
      </c>
      <c r="L18" s="21">
        <v>138</v>
      </c>
      <c r="M18" s="22">
        <f t="shared" si="2"/>
        <v>78</v>
      </c>
      <c r="N18" s="23">
        <v>216</v>
      </c>
      <c r="O18" s="39">
        <v>0</v>
      </c>
      <c r="P18" s="21">
        <v>139</v>
      </c>
      <c r="Q18" s="22">
        <f t="shared" si="3"/>
        <v>78</v>
      </c>
      <c r="R18" s="23">
        <v>217</v>
      </c>
      <c r="S18" s="39">
        <v>1</v>
      </c>
      <c r="T18" s="14">
        <f t="shared" si="4"/>
        <v>551</v>
      </c>
      <c r="U18" s="29">
        <f t="shared" si="5"/>
        <v>329</v>
      </c>
      <c r="V18" s="15">
        <f t="shared" si="6"/>
        <v>880</v>
      </c>
      <c r="W18" s="33">
        <f t="shared" si="7"/>
        <v>4</v>
      </c>
      <c r="X18" s="46">
        <f>X17</f>
        <v>1108</v>
      </c>
      <c r="Y18" s="47">
        <f>Y17</f>
        <v>604</v>
      </c>
      <c r="Z18" s="48">
        <f>Z17</f>
        <v>1712</v>
      </c>
      <c r="AA18" s="49"/>
    </row>
    <row r="19" spans="1:27" ht="15.75">
      <c r="A19" s="5">
        <v>38332</v>
      </c>
      <c r="B19" s="6" t="s">
        <v>9</v>
      </c>
      <c r="C19" s="3" t="s">
        <v>50</v>
      </c>
      <c r="D19" s="21">
        <v>150</v>
      </c>
      <c r="E19" s="22">
        <f t="shared" si="0"/>
        <v>68</v>
      </c>
      <c r="F19" s="23">
        <v>218</v>
      </c>
      <c r="G19" s="39">
        <v>2</v>
      </c>
      <c r="H19" s="21">
        <v>160</v>
      </c>
      <c r="I19" s="22">
        <f t="shared" si="1"/>
        <v>63</v>
      </c>
      <c r="J19" s="23">
        <v>223</v>
      </c>
      <c r="K19" s="39">
        <v>1</v>
      </c>
      <c r="L19" s="21">
        <v>142</v>
      </c>
      <c r="M19" s="22">
        <f t="shared" si="2"/>
        <v>78</v>
      </c>
      <c r="N19" s="23">
        <v>220</v>
      </c>
      <c r="O19" s="39">
        <v>1</v>
      </c>
      <c r="P19" s="21">
        <v>124</v>
      </c>
      <c r="Q19" s="22">
        <f t="shared" si="3"/>
        <v>72</v>
      </c>
      <c r="R19" s="23">
        <v>196</v>
      </c>
      <c r="S19" s="39">
        <v>0</v>
      </c>
      <c r="T19" s="14">
        <f t="shared" si="4"/>
        <v>576</v>
      </c>
      <c r="U19" s="29">
        <f t="shared" si="5"/>
        <v>281</v>
      </c>
      <c r="V19" s="15">
        <f t="shared" si="6"/>
        <v>857</v>
      </c>
      <c r="W19" s="33">
        <f t="shared" si="7"/>
        <v>4</v>
      </c>
      <c r="X19" s="43">
        <f>T19+T20</f>
        <v>1147</v>
      </c>
      <c r="Y19" s="44">
        <f>U19+U20</f>
        <v>550</v>
      </c>
      <c r="Z19" s="45">
        <f>V19+V20</f>
        <v>1697</v>
      </c>
      <c r="AA19" s="41">
        <f>W19+W20</f>
        <v>10</v>
      </c>
    </row>
    <row r="20" spans="1:27" ht="15.75">
      <c r="A20" s="5">
        <v>38332</v>
      </c>
      <c r="B20" s="6" t="s">
        <v>9</v>
      </c>
      <c r="C20" s="3" t="s">
        <v>52</v>
      </c>
      <c r="D20" s="21">
        <v>131</v>
      </c>
      <c r="E20" s="22">
        <f t="shared" si="0"/>
        <v>80</v>
      </c>
      <c r="F20" s="23">
        <v>211</v>
      </c>
      <c r="G20" s="39">
        <v>1</v>
      </c>
      <c r="H20" s="21">
        <v>147</v>
      </c>
      <c r="I20" s="22">
        <f t="shared" si="1"/>
        <v>69</v>
      </c>
      <c r="J20" s="23">
        <v>216</v>
      </c>
      <c r="K20" s="39">
        <v>1</v>
      </c>
      <c r="L20" s="21">
        <v>153</v>
      </c>
      <c r="M20" s="22">
        <f t="shared" si="2"/>
        <v>63</v>
      </c>
      <c r="N20" s="23">
        <v>216</v>
      </c>
      <c r="O20" s="39">
        <v>1</v>
      </c>
      <c r="P20" s="21">
        <v>140</v>
      </c>
      <c r="Q20" s="22">
        <f t="shared" si="3"/>
        <v>57</v>
      </c>
      <c r="R20" s="23">
        <v>197</v>
      </c>
      <c r="S20" s="39">
        <v>3</v>
      </c>
      <c r="T20" s="14">
        <f t="shared" si="4"/>
        <v>571</v>
      </c>
      <c r="U20" s="29">
        <f t="shared" si="5"/>
        <v>269</v>
      </c>
      <c r="V20" s="15">
        <f t="shared" si="6"/>
        <v>840</v>
      </c>
      <c r="W20" s="33">
        <f t="shared" si="7"/>
        <v>6</v>
      </c>
      <c r="X20" s="46">
        <f>X19</f>
        <v>1147</v>
      </c>
      <c r="Y20" s="47">
        <f>Y19</f>
        <v>550</v>
      </c>
      <c r="Z20" s="48">
        <f>Z19</f>
        <v>1697</v>
      </c>
      <c r="AA20" s="49"/>
    </row>
    <row r="21" spans="1:27" ht="15.75">
      <c r="A21" s="7"/>
      <c r="B21" s="6" t="s">
        <v>46</v>
      </c>
      <c r="C21" s="3" t="s">
        <v>61</v>
      </c>
      <c r="D21" s="21">
        <v>136</v>
      </c>
      <c r="E21" s="22">
        <f t="shared" si="0"/>
        <v>87</v>
      </c>
      <c r="F21" s="23">
        <v>223</v>
      </c>
      <c r="G21" s="39">
        <v>0</v>
      </c>
      <c r="H21" s="21">
        <v>136</v>
      </c>
      <c r="I21" s="22">
        <f t="shared" si="1"/>
        <v>89</v>
      </c>
      <c r="J21" s="23">
        <v>225</v>
      </c>
      <c r="K21" s="39">
        <v>0</v>
      </c>
      <c r="L21" s="21">
        <v>142</v>
      </c>
      <c r="M21" s="22">
        <f t="shared" si="2"/>
        <v>60</v>
      </c>
      <c r="N21" s="23">
        <v>202</v>
      </c>
      <c r="O21" s="39">
        <v>1</v>
      </c>
      <c r="P21" s="21">
        <v>140</v>
      </c>
      <c r="Q21" s="22">
        <f t="shared" si="3"/>
        <v>61</v>
      </c>
      <c r="R21" s="23">
        <v>201</v>
      </c>
      <c r="S21" s="39">
        <v>1</v>
      </c>
      <c r="T21" s="14">
        <f t="shared" si="4"/>
        <v>554</v>
      </c>
      <c r="U21" s="29">
        <f t="shared" si="5"/>
        <v>297</v>
      </c>
      <c r="V21" s="15">
        <f t="shared" si="6"/>
        <v>851</v>
      </c>
      <c r="W21" s="33">
        <f t="shared" si="7"/>
        <v>2</v>
      </c>
      <c r="X21" s="43">
        <f>T21+T22</f>
        <v>1132</v>
      </c>
      <c r="Y21" s="44">
        <f>U21+U22</f>
        <v>558</v>
      </c>
      <c r="Z21" s="45">
        <f>V21+V22</f>
        <v>1690</v>
      </c>
      <c r="AA21" s="41">
        <f>W21+W22</f>
        <v>7</v>
      </c>
    </row>
    <row r="22" spans="1:27" ht="15.75">
      <c r="A22" s="7"/>
      <c r="B22" s="6" t="s">
        <v>46</v>
      </c>
      <c r="C22" s="3" t="s">
        <v>135</v>
      </c>
      <c r="D22" s="21">
        <v>124</v>
      </c>
      <c r="E22" s="22">
        <f t="shared" si="0"/>
        <v>60</v>
      </c>
      <c r="F22" s="23">
        <v>184</v>
      </c>
      <c r="G22" s="39">
        <v>1</v>
      </c>
      <c r="H22" s="21">
        <v>150</v>
      </c>
      <c r="I22" s="22">
        <f t="shared" si="1"/>
        <v>62</v>
      </c>
      <c r="J22" s="23">
        <v>212</v>
      </c>
      <c r="K22" s="39">
        <v>3</v>
      </c>
      <c r="L22" s="21">
        <v>148</v>
      </c>
      <c r="M22" s="22">
        <f t="shared" si="2"/>
        <v>71</v>
      </c>
      <c r="N22" s="23">
        <v>219</v>
      </c>
      <c r="O22" s="39">
        <v>1</v>
      </c>
      <c r="P22" s="21">
        <v>156</v>
      </c>
      <c r="Q22" s="22">
        <f t="shared" si="3"/>
        <v>68</v>
      </c>
      <c r="R22" s="23">
        <v>224</v>
      </c>
      <c r="S22" s="39">
        <v>0</v>
      </c>
      <c r="T22" s="14">
        <f t="shared" si="4"/>
        <v>578</v>
      </c>
      <c r="U22" s="29">
        <f t="shared" si="5"/>
        <v>261</v>
      </c>
      <c r="V22" s="15">
        <f t="shared" si="6"/>
        <v>839</v>
      </c>
      <c r="W22" s="33">
        <f t="shared" si="7"/>
        <v>5</v>
      </c>
      <c r="X22" s="46">
        <f>X21</f>
        <v>1132</v>
      </c>
      <c r="Y22" s="47">
        <f>Y21</f>
        <v>558</v>
      </c>
      <c r="Z22" s="52">
        <f>Z21</f>
        <v>1690</v>
      </c>
      <c r="AA22" s="54"/>
    </row>
    <row r="23" spans="1:27" ht="15.75">
      <c r="A23" s="5">
        <v>38336</v>
      </c>
      <c r="B23" s="6" t="s">
        <v>17</v>
      </c>
      <c r="C23" s="3" t="s">
        <v>86</v>
      </c>
      <c r="D23" s="21">
        <v>155</v>
      </c>
      <c r="E23" s="22">
        <f t="shared" si="0"/>
        <v>63</v>
      </c>
      <c r="F23" s="23">
        <v>218</v>
      </c>
      <c r="G23" s="39">
        <v>0</v>
      </c>
      <c r="H23" s="21">
        <v>145</v>
      </c>
      <c r="I23" s="22">
        <f t="shared" si="1"/>
        <v>70</v>
      </c>
      <c r="J23" s="23">
        <v>215</v>
      </c>
      <c r="K23" s="39">
        <v>0</v>
      </c>
      <c r="L23" s="21">
        <v>141</v>
      </c>
      <c r="M23" s="22">
        <f t="shared" si="2"/>
        <v>77</v>
      </c>
      <c r="N23" s="23">
        <v>218</v>
      </c>
      <c r="O23" s="39">
        <v>1</v>
      </c>
      <c r="P23" s="21">
        <v>143</v>
      </c>
      <c r="Q23" s="22">
        <f t="shared" si="3"/>
        <v>63</v>
      </c>
      <c r="R23" s="23">
        <v>206</v>
      </c>
      <c r="S23" s="39">
        <v>0</v>
      </c>
      <c r="T23" s="14">
        <f t="shared" si="4"/>
        <v>584</v>
      </c>
      <c r="U23" s="29">
        <f t="shared" si="5"/>
        <v>273</v>
      </c>
      <c r="V23" s="15">
        <f t="shared" si="6"/>
        <v>857</v>
      </c>
      <c r="W23" s="33">
        <f t="shared" si="7"/>
        <v>1</v>
      </c>
      <c r="X23" s="43">
        <f>T23+T24</f>
        <v>1138</v>
      </c>
      <c r="Y23" s="44">
        <f>U23+U24</f>
        <v>523</v>
      </c>
      <c r="Z23" s="45">
        <f>V23+V24</f>
        <v>1661</v>
      </c>
      <c r="AA23" s="41">
        <f>W23+W24</f>
        <v>11</v>
      </c>
    </row>
    <row r="24" spans="1:27" ht="15.75">
      <c r="A24" s="5">
        <v>38336</v>
      </c>
      <c r="B24" s="6" t="s">
        <v>17</v>
      </c>
      <c r="C24" s="3" t="s">
        <v>87</v>
      </c>
      <c r="D24" s="21">
        <v>147</v>
      </c>
      <c r="E24" s="22">
        <f t="shared" si="0"/>
        <v>60</v>
      </c>
      <c r="F24" s="23">
        <v>207</v>
      </c>
      <c r="G24" s="39">
        <v>4</v>
      </c>
      <c r="H24" s="21">
        <v>124</v>
      </c>
      <c r="I24" s="22">
        <f t="shared" si="1"/>
        <v>70</v>
      </c>
      <c r="J24" s="23">
        <v>194</v>
      </c>
      <c r="K24" s="39">
        <v>2</v>
      </c>
      <c r="L24" s="21">
        <v>147</v>
      </c>
      <c r="M24" s="22">
        <f t="shared" si="2"/>
        <v>59</v>
      </c>
      <c r="N24" s="23">
        <v>206</v>
      </c>
      <c r="O24" s="39">
        <v>2</v>
      </c>
      <c r="P24" s="21">
        <v>136</v>
      </c>
      <c r="Q24" s="22">
        <f t="shared" si="3"/>
        <v>61</v>
      </c>
      <c r="R24" s="23">
        <v>197</v>
      </c>
      <c r="S24" s="39">
        <v>2</v>
      </c>
      <c r="T24" s="14">
        <f t="shared" si="4"/>
        <v>554</v>
      </c>
      <c r="U24" s="29">
        <f t="shared" si="5"/>
        <v>250</v>
      </c>
      <c r="V24" s="15">
        <f t="shared" si="6"/>
        <v>804</v>
      </c>
      <c r="W24" s="33">
        <f t="shared" si="7"/>
        <v>10</v>
      </c>
      <c r="X24" s="46">
        <f>X23</f>
        <v>1138</v>
      </c>
      <c r="Y24" s="47">
        <f>Y23</f>
        <v>523</v>
      </c>
      <c r="Z24" s="48">
        <f>Z23</f>
        <v>1661</v>
      </c>
      <c r="AA24" s="49"/>
    </row>
    <row r="25" spans="1:27" ht="15.75">
      <c r="A25" s="5">
        <v>38340</v>
      </c>
      <c r="B25" s="6" t="s">
        <v>27</v>
      </c>
      <c r="C25" s="3" t="s">
        <v>116</v>
      </c>
      <c r="D25" s="21">
        <v>161</v>
      </c>
      <c r="E25" s="22">
        <f t="shared" si="0"/>
        <v>53</v>
      </c>
      <c r="F25" s="23">
        <v>214</v>
      </c>
      <c r="G25" s="39">
        <v>2</v>
      </c>
      <c r="H25" s="21">
        <v>135</v>
      </c>
      <c r="I25" s="22">
        <f t="shared" si="1"/>
        <v>63</v>
      </c>
      <c r="J25" s="23">
        <v>198</v>
      </c>
      <c r="K25" s="39">
        <v>2</v>
      </c>
      <c r="L25" s="21">
        <v>129</v>
      </c>
      <c r="M25" s="22">
        <f t="shared" si="2"/>
        <v>62</v>
      </c>
      <c r="N25" s="23">
        <v>191</v>
      </c>
      <c r="O25" s="39">
        <v>2</v>
      </c>
      <c r="P25" s="21">
        <v>141</v>
      </c>
      <c r="Q25" s="22">
        <f t="shared" si="3"/>
        <v>54</v>
      </c>
      <c r="R25" s="23">
        <v>195</v>
      </c>
      <c r="S25" s="39">
        <v>5</v>
      </c>
      <c r="T25" s="14">
        <f t="shared" si="4"/>
        <v>566</v>
      </c>
      <c r="U25" s="29">
        <f t="shared" si="5"/>
        <v>232</v>
      </c>
      <c r="V25" s="15">
        <f t="shared" si="6"/>
        <v>798</v>
      </c>
      <c r="W25" s="33">
        <f t="shared" si="7"/>
        <v>11</v>
      </c>
      <c r="X25" s="43">
        <f>T25+T26</f>
        <v>1132</v>
      </c>
      <c r="Y25" s="44">
        <f>U25+U26</f>
        <v>526</v>
      </c>
      <c r="Z25" s="45">
        <f>V25+V26</f>
        <v>1658</v>
      </c>
      <c r="AA25" s="41">
        <f>W25+W26</f>
        <v>18</v>
      </c>
    </row>
    <row r="26" spans="1:27" ht="15.75">
      <c r="A26" s="5">
        <v>38340</v>
      </c>
      <c r="B26" s="6" t="s">
        <v>27</v>
      </c>
      <c r="C26" s="3" t="s">
        <v>117</v>
      </c>
      <c r="D26" s="21">
        <v>146</v>
      </c>
      <c r="E26" s="22">
        <f t="shared" si="0"/>
        <v>80</v>
      </c>
      <c r="F26" s="23">
        <v>226</v>
      </c>
      <c r="G26" s="39">
        <v>1</v>
      </c>
      <c r="H26" s="21">
        <v>137</v>
      </c>
      <c r="I26" s="22">
        <f t="shared" si="1"/>
        <v>63</v>
      </c>
      <c r="J26" s="23">
        <v>200</v>
      </c>
      <c r="K26" s="39">
        <v>2</v>
      </c>
      <c r="L26" s="21">
        <v>137</v>
      </c>
      <c r="M26" s="22">
        <f t="shared" si="2"/>
        <v>79</v>
      </c>
      <c r="N26" s="23">
        <v>216</v>
      </c>
      <c r="O26" s="39">
        <v>0</v>
      </c>
      <c r="P26" s="21">
        <v>146</v>
      </c>
      <c r="Q26" s="22">
        <f t="shared" si="3"/>
        <v>72</v>
      </c>
      <c r="R26" s="23">
        <v>218</v>
      </c>
      <c r="S26" s="39">
        <v>4</v>
      </c>
      <c r="T26" s="14">
        <f t="shared" si="4"/>
        <v>566</v>
      </c>
      <c r="U26" s="29">
        <f t="shared" si="5"/>
        <v>294</v>
      </c>
      <c r="V26" s="15">
        <f t="shared" si="6"/>
        <v>860</v>
      </c>
      <c r="W26" s="33">
        <f t="shared" si="7"/>
        <v>7</v>
      </c>
      <c r="X26" s="46">
        <f>X25</f>
        <v>1132</v>
      </c>
      <c r="Y26" s="47">
        <f>Y25</f>
        <v>526</v>
      </c>
      <c r="Z26" s="48">
        <f>Z25</f>
        <v>1658</v>
      </c>
      <c r="AA26" s="49"/>
    </row>
    <row r="27" spans="1:27" ht="15.75">
      <c r="A27" s="5">
        <v>38342</v>
      </c>
      <c r="B27" s="6" t="s">
        <v>32</v>
      </c>
      <c r="C27" s="3" t="s">
        <v>67</v>
      </c>
      <c r="D27" s="21">
        <v>137</v>
      </c>
      <c r="E27" s="22">
        <f t="shared" si="0"/>
        <v>77</v>
      </c>
      <c r="F27" s="23">
        <v>214</v>
      </c>
      <c r="G27" s="39">
        <v>2</v>
      </c>
      <c r="H27" s="21">
        <v>145</v>
      </c>
      <c r="I27" s="22">
        <f t="shared" si="1"/>
        <v>62</v>
      </c>
      <c r="J27" s="23">
        <v>207</v>
      </c>
      <c r="K27" s="39">
        <v>0</v>
      </c>
      <c r="L27" s="21">
        <v>157</v>
      </c>
      <c r="M27" s="22">
        <f t="shared" si="2"/>
        <v>54</v>
      </c>
      <c r="N27" s="23">
        <v>211</v>
      </c>
      <c r="O27" s="39">
        <v>3</v>
      </c>
      <c r="P27" s="21">
        <v>141</v>
      </c>
      <c r="Q27" s="22">
        <f t="shared" si="3"/>
        <v>54</v>
      </c>
      <c r="R27" s="23">
        <v>195</v>
      </c>
      <c r="S27" s="39">
        <v>2</v>
      </c>
      <c r="T27" s="14">
        <f t="shared" si="4"/>
        <v>580</v>
      </c>
      <c r="U27" s="29">
        <f t="shared" si="5"/>
        <v>247</v>
      </c>
      <c r="V27" s="15">
        <f t="shared" si="6"/>
        <v>827</v>
      </c>
      <c r="W27" s="33">
        <f t="shared" si="7"/>
        <v>7</v>
      </c>
      <c r="X27" s="43">
        <f>T27+T28</f>
        <v>1133</v>
      </c>
      <c r="Y27" s="44">
        <f>U27+U28</f>
        <v>518</v>
      </c>
      <c r="Z27" s="45">
        <f>V27+V28</f>
        <v>1651</v>
      </c>
      <c r="AA27" s="41">
        <f>W27+W28</f>
        <v>14</v>
      </c>
    </row>
    <row r="28" spans="1:27" ht="15.75">
      <c r="A28" s="5">
        <v>38342</v>
      </c>
      <c r="B28" s="6" t="s">
        <v>32</v>
      </c>
      <c r="C28" s="3" t="s">
        <v>68</v>
      </c>
      <c r="D28" s="21">
        <v>132</v>
      </c>
      <c r="E28" s="22">
        <f t="shared" si="0"/>
        <v>72</v>
      </c>
      <c r="F28" s="23">
        <v>204</v>
      </c>
      <c r="G28" s="39">
        <v>1</v>
      </c>
      <c r="H28" s="21">
        <v>135</v>
      </c>
      <c r="I28" s="22">
        <f t="shared" si="1"/>
        <v>66</v>
      </c>
      <c r="J28" s="23">
        <v>201</v>
      </c>
      <c r="K28" s="39">
        <v>5</v>
      </c>
      <c r="L28" s="21">
        <v>139</v>
      </c>
      <c r="M28" s="22">
        <f t="shared" si="2"/>
        <v>62</v>
      </c>
      <c r="N28" s="23">
        <v>201</v>
      </c>
      <c r="O28" s="39">
        <v>1</v>
      </c>
      <c r="P28" s="21">
        <v>147</v>
      </c>
      <c r="Q28" s="22">
        <f t="shared" si="3"/>
        <v>71</v>
      </c>
      <c r="R28" s="23">
        <v>218</v>
      </c>
      <c r="S28" s="39">
        <v>0</v>
      </c>
      <c r="T28" s="14">
        <f t="shared" si="4"/>
        <v>553</v>
      </c>
      <c r="U28" s="29">
        <f t="shared" si="5"/>
        <v>271</v>
      </c>
      <c r="V28" s="15">
        <f t="shared" si="6"/>
        <v>824</v>
      </c>
      <c r="W28" s="33">
        <f t="shared" si="7"/>
        <v>7</v>
      </c>
      <c r="X28" s="46">
        <f>X27</f>
        <v>1133</v>
      </c>
      <c r="Y28" s="47">
        <f>Y27</f>
        <v>518</v>
      </c>
      <c r="Z28" s="48">
        <f>Z27</f>
        <v>1651</v>
      </c>
      <c r="AA28" s="49"/>
    </row>
    <row r="29" spans="1:27" ht="15.75">
      <c r="A29" s="5">
        <v>38335</v>
      </c>
      <c r="B29" s="6" t="s">
        <v>47</v>
      </c>
      <c r="C29" s="3" t="s">
        <v>75</v>
      </c>
      <c r="D29" s="21">
        <v>146</v>
      </c>
      <c r="E29" s="22">
        <f t="shared" si="0"/>
        <v>60</v>
      </c>
      <c r="F29" s="23">
        <v>206</v>
      </c>
      <c r="G29" s="39">
        <v>4</v>
      </c>
      <c r="H29" s="21">
        <v>142</v>
      </c>
      <c r="I29" s="22">
        <f t="shared" si="1"/>
        <v>51</v>
      </c>
      <c r="J29" s="23">
        <v>193</v>
      </c>
      <c r="K29" s="39">
        <v>2</v>
      </c>
      <c r="L29" s="21">
        <v>146</v>
      </c>
      <c r="M29" s="22">
        <f t="shared" si="2"/>
        <v>54</v>
      </c>
      <c r="N29" s="23">
        <v>200</v>
      </c>
      <c r="O29" s="39">
        <v>2</v>
      </c>
      <c r="P29" s="21">
        <v>122</v>
      </c>
      <c r="Q29" s="22">
        <f t="shared" si="3"/>
        <v>63</v>
      </c>
      <c r="R29" s="23">
        <v>185</v>
      </c>
      <c r="S29" s="39">
        <v>2</v>
      </c>
      <c r="T29" s="14">
        <f t="shared" si="4"/>
        <v>556</v>
      </c>
      <c r="U29" s="29">
        <f t="shared" si="5"/>
        <v>228</v>
      </c>
      <c r="V29" s="15">
        <f t="shared" si="6"/>
        <v>784</v>
      </c>
      <c r="W29" s="33">
        <f t="shared" si="7"/>
        <v>10</v>
      </c>
      <c r="X29" s="43">
        <f>T29+T30</f>
        <v>1131</v>
      </c>
      <c r="Y29" s="44">
        <f>U29+U30</f>
        <v>517</v>
      </c>
      <c r="Z29" s="45">
        <f>V29+V30</f>
        <v>1648</v>
      </c>
      <c r="AA29" s="41">
        <f>W29+W30</f>
        <v>15</v>
      </c>
    </row>
    <row r="30" spans="1:27" ht="15.75">
      <c r="A30" s="5">
        <v>38335</v>
      </c>
      <c r="B30" s="6" t="s">
        <v>47</v>
      </c>
      <c r="C30" s="3" t="s">
        <v>76</v>
      </c>
      <c r="D30" s="21">
        <v>142</v>
      </c>
      <c r="E30" s="22">
        <f t="shared" si="0"/>
        <v>63</v>
      </c>
      <c r="F30" s="23">
        <v>205</v>
      </c>
      <c r="G30" s="39">
        <v>3</v>
      </c>
      <c r="H30" s="21">
        <v>132</v>
      </c>
      <c r="I30" s="22">
        <f t="shared" si="1"/>
        <v>76</v>
      </c>
      <c r="J30" s="23">
        <v>208</v>
      </c>
      <c r="K30" s="39">
        <v>2</v>
      </c>
      <c r="L30" s="21">
        <v>153</v>
      </c>
      <c r="M30" s="22">
        <f t="shared" si="2"/>
        <v>78</v>
      </c>
      <c r="N30" s="23">
        <v>231</v>
      </c>
      <c r="O30" s="39">
        <v>0</v>
      </c>
      <c r="P30" s="21">
        <v>148</v>
      </c>
      <c r="Q30" s="22">
        <f t="shared" si="3"/>
        <v>72</v>
      </c>
      <c r="R30" s="23">
        <v>220</v>
      </c>
      <c r="S30" s="39">
        <v>0</v>
      </c>
      <c r="T30" s="14">
        <f t="shared" si="4"/>
        <v>575</v>
      </c>
      <c r="U30" s="29">
        <f t="shared" si="5"/>
        <v>289</v>
      </c>
      <c r="V30" s="15">
        <f t="shared" si="6"/>
        <v>864</v>
      </c>
      <c r="W30" s="33">
        <f t="shared" si="7"/>
        <v>5</v>
      </c>
      <c r="X30" s="46">
        <f>X29</f>
        <v>1131</v>
      </c>
      <c r="Y30" s="47">
        <f>Y29</f>
        <v>517</v>
      </c>
      <c r="Z30" s="48">
        <f>Z29</f>
        <v>1648</v>
      </c>
      <c r="AA30" s="49"/>
    </row>
    <row r="31" spans="1:27" ht="15.75">
      <c r="A31" s="5">
        <v>38336</v>
      </c>
      <c r="B31" s="6" t="s">
        <v>41</v>
      </c>
      <c r="C31" s="3" t="s">
        <v>62</v>
      </c>
      <c r="D31" s="21">
        <v>148</v>
      </c>
      <c r="E31" s="22">
        <f t="shared" si="0"/>
        <v>69</v>
      </c>
      <c r="F31" s="23">
        <v>217</v>
      </c>
      <c r="G31" s="39">
        <v>3</v>
      </c>
      <c r="H31" s="21">
        <v>141</v>
      </c>
      <c r="I31" s="22">
        <f t="shared" si="1"/>
        <v>59</v>
      </c>
      <c r="J31" s="23">
        <v>200</v>
      </c>
      <c r="K31" s="39">
        <v>2</v>
      </c>
      <c r="L31" s="21">
        <v>127</v>
      </c>
      <c r="M31" s="22">
        <f t="shared" si="2"/>
        <v>69</v>
      </c>
      <c r="N31" s="23">
        <v>196</v>
      </c>
      <c r="O31" s="39">
        <v>2</v>
      </c>
      <c r="P31" s="21">
        <v>141</v>
      </c>
      <c r="Q31" s="22">
        <f>IF(R31=0,0,R31-P31)</f>
        <v>72</v>
      </c>
      <c r="R31" s="23">
        <v>213</v>
      </c>
      <c r="S31" s="39">
        <v>3</v>
      </c>
      <c r="T31" s="14">
        <f t="shared" si="4"/>
        <v>557</v>
      </c>
      <c r="U31" s="29">
        <f t="shared" si="5"/>
        <v>269</v>
      </c>
      <c r="V31" s="15">
        <f t="shared" si="6"/>
        <v>826</v>
      </c>
      <c r="W31" s="33">
        <f>G31+K31+O31+S31</f>
        <v>10</v>
      </c>
      <c r="X31" s="43">
        <f>T31+T32</f>
        <v>1122</v>
      </c>
      <c r="Y31" s="44">
        <f>U31+U32</f>
        <v>523</v>
      </c>
      <c r="Z31" s="45">
        <f>V31+V32</f>
        <v>1645</v>
      </c>
      <c r="AA31" s="41">
        <f>W31+W32</f>
        <v>20</v>
      </c>
    </row>
    <row r="32" spans="1:27" ht="15.75">
      <c r="A32" s="5">
        <v>38336</v>
      </c>
      <c r="B32" s="6" t="s">
        <v>41</v>
      </c>
      <c r="C32" s="3" t="s">
        <v>63</v>
      </c>
      <c r="D32" s="21">
        <v>135</v>
      </c>
      <c r="E32" s="22">
        <f t="shared" si="0"/>
        <v>72</v>
      </c>
      <c r="F32" s="23">
        <v>207</v>
      </c>
      <c r="G32" s="39">
        <v>1</v>
      </c>
      <c r="H32" s="21">
        <v>148</v>
      </c>
      <c r="I32" s="22">
        <f t="shared" si="1"/>
        <v>50</v>
      </c>
      <c r="J32" s="23">
        <v>198</v>
      </c>
      <c r="K32" s="39">
        <v>7</v>
      </c>
      <c r="L32" s="21">
        <v>139</v>
      </c>
      <c r="M32" s="22">
        <f t="shared" si="2"/>
        <v>53</v>
      </c>
      <c r="N32" s="23">
        <v>192</v>
      </c>
      <c r="O32" s="39">
        <v>1</v>
      </c>
      <c r="P32" s="21">
        <v>143</v>
      </c>
      <c r="Q32" s="22">
        <f>IF(R32=0,0,R32-P32)</f>
        <v>79</v>
      </c>
      <c r="R32" s="23">
        <v>222</v>
      </c>
      <c r="S32" s="39">
        <v>1</v>
      </c>
      <c r="T32" s="14">
        <f t="shared" si="4"/>
        <v>565</v>
      </c>
      <c r="U32" s="29">
        <f t="shared" si="5"/>
        <v>254</v>
      </c>
      <c r="V32" s="15">
        <f t="shared" si="6"/>
        <v>819</v>
      </c>
      <c r="W32" s="33">
        <f>G32+K32+O32+S32</f>
        <v>10</v>
      </c>
      <c r="X32" s="46">
        <f>X31</f>
        <v>1122</v>
      </c>
      <c r="Y32" s="47">
        <f>Y31</f>
        <v>523</v>
      </c>
      <c r="Z32" s="48">
        <f>Z31</f>
        <v>1645</v>
      </c>
      <c r="AA32" s="49"/>
    </row>
    <row r="33" spans="1:27" ht="15.75">
      <c r="A33" s="5">
        <v>38337</v>
      </c>
      <c r="B33" s="6" t="s">
        <v>20</v>
      </c>
      <c r="C33" s="3" t="s">
        <v>96</v>
      </c>
      <c r="D33" s="21">
        <v>144</v>
      </c>
      <c r="E33" s="22">
        <f t="shared" si="0"/>
        <v>69</v>
      </c>
      <c r="F33" s="23">
        <v>213</v>
      </c>
      <c r="G33" s="39">
        <v>0</v>
      </c>
      <c r="H33" s="21">
        <v>148</v>
      </c>
      <c r="I33" s="22">
        <f t="shared" si="1"/>
        <v>72</v>
      </c>
      <c r="J33" s="23">
        <v>220</v>
      </c>
      <c r="K33" s="39">
        <v>1</v>
      </c>
      <c r="L33" s="21">
        <v>124</v>
      </c>
      <c r="M33" s="22">
        <f t="shared" si="2"/>
        <v>72</v>
      </c>
      <c r="N33" s="23">
        <v>196</v>
      </c>
      <c r="O33" s="39">
        <v>0</v>
      </c>
      <c r="P33" s="21">
        <v>139</v>
      </c>
      <c r="Q33" s="22">
        <f t="shared" si="3"/>
        <v>71</v>
      </c>
      <c r="R33" s="23">
        <v>210</v>
      </c>
      <c r="S33" s="39">
        <v>1</v>
      </c>
      <c r="T33" s="14">
        <f t="shared" si="4"/>
        <v>555</v>
      </c>
      <c r="U33" s="29">
        <f t="shared" si="5"/>
        <v>284</v>
      </c>
      <c r="V33" s="15">
        <f t="shared" si="6"/>
        <v>839</v>
      </c>
      <c r="W33" s="33">
        <f t="shared" si="7"/>
        <v>2</v>
      </c>
      <c r="X33" s="43">
        <f>T33+T34</f>
        <v>1114</v>
      </c>
      <c r="Y33" s="44">
        <f>U33+U34</f>
        <v>527</v>
      </c>
      <c r="Z33" s="45">
        <f>V33+V34</f>
        <v>1641</v>
      </c>
      <c r="AA33" s="41">
        <f>W33+W34</f>
        <v>6</v>
      </c>
    </row>
    <row r="34" spans="1:27" ht="15.75">
      <c r="A34" s="5">
        <v>38337</v>
      </c>
      <c r="B34" s="6" t="s">
        <v>20</v>
      </c>
      <c r="C34" s="3" t="s">
        <v>97</v>
      </c>
      <c r="D34" s="21">
        <v>127</v>
      </c>
      <c r="E34" s="22">
        <f t="shared" si="0"/>
        <v>69</v>
      </c>
      <c r="F34" s="23">
        <v>196</v>
      </c>
      <c r="G34" s="39">
        <v>1</v>
      </c>
      <c r="H34" s="21">
        <v>147</v>
      </c>
      <c r="I34" s="22">
        <f t="shared" si="1"/>
        <v>59</v>
      </c>
      <c r="J34" s="23">
        <v>206</v>
      </c>
      <c r="K34" s="39">
        <v>2</v>
      </c>
      <c r="L34" s="21">
        <v>129</v>
      </c>
      <c r="M34" s="22">
        <f t="shared" si="2"/>
        <v>63</v>
      </c>
      <c r="N34" s="23">
        <v>192</v>
      </c>
      <c r="O34" s="39">
        <v>0</v>
      </c>
      <c r="P34" s="21">
        <v>156</v>
      </c>
      <c r="Q34" s="22">
        <f t="shared" si="3"/>
        <v>52</v>
      </c>
      <c r="R34" s="23">
        <v>208</v>
      </c>
      <c r="S34" s="39">
        <v>1</v>
      </c>
      <c r="T34" s="14">
        <f t="shared" si="4"/>
        <v>559</v>
      </c>
      <c r="U34" s="29">
        <f t="shared" si="5"/>
        <v>243</v>
      </c>
      <c r="V34" s="15">
        <f t="shared" si="6"/>
        <v>802</v>
      </c>
      <c r="W34" s="33">
        <f t="shared" si="7"/>
        <v>4</v>
      </c>
      <c r="X34" s="46">
        <f>X33</f>
        <v>1114</v>
      </c>
      <c r="Y34" s="47">
        <f>Y33</f>
        <v>527</v>
      </c>
      <c r="Z34" s="48">
        <f>Z33</f>
        <v>1641</v>
      </c>
      <c r="AA34" s="49"/>
    </row>
    <row r="35" spans="1:27" ht="15.75">
      <c r="A35" s="5">
        <v>38332</v>
      </c>
      <c r="B35" s="6" t="s">
        <v>10</v>
      </c>
      <c r="C35" s="3" t="s">
        <v>53</v>
      </c>
      <c r="D35" s="21">
        <v>135</v>
      </c>
      <c r="E35" s="22">
        <f t="shared" si="0"/>
        <v>72</v>
      </c>
      <c r="F35" s="23">
        <v>207</v>
      </c>
      <c r="G35" s="39">
        <v>0</v>
      </c>
      <c r="H35" s="21">
        <v>144</v>
      </c>
      <c r="I35" s="22">
        <f t="shared" si="1"/>
        <v>61</v>
      </c>
      <c r="J35" s="23">
        <v>205</v>
      </c>
      <c r="K35" s="39">
        <v>3</v>
      </c>
      <c r="L35" s="21">
        <v>141</v>
      </c>
      <c r="M35" s="22">
        <f t="shared" si="2"/>
        <v>72</v>
      </c>
      <c r="N35" s="23">
        <v>213</v>
      </c>
      <c r="O35" s="39">
        <v>1</v>
      </c>
      <c r="P35" s="21">
        <v>132</v>
      </c>
      <c r="Q35" s="22">
        <f t="shared" si="3"/>
        <v>81</v>
      </c>
      <c r="R35" s="23">
        <v>213</v>
      </c>
      <c r="S35" s="39">
        <v>1</v>
      </c>
      <c r="T35" s="14">
        <f aca="true" t="shared" si="8" ref="T35:W36">D35+H35+L35+P35</f>
        <v>552</v>
      </c>
      <c r="U35" s="29">
        <f t="shared" si="8"/>
        <v>286</v>
      </c>
      <c r="V35" s="15">
        <f t="shared" si="8"/>
        <v>838</v>
      </c>
      <c r="W35" s="33">
        <f t="shared" si="8"/>
        <v>5</v>
      </c>
      <c r="X35" s="43">
        <f>T35+T36</f>
        <v>1099</v>
      </c>
      <c r="Y35" s="44">
        <f>U35+U36</f>
        <v>529</v>
      </c>
      <c r="Z35" s="45">
        <f>V35+V36</f>
        <v>1628</v>
      </c>
      <c r="AA35" s="41">
        <f>W35+W36</f>
        <v>10</v>
      </c>
    </row>
    <row r="36" spans="1:27" ht="15.75">
      <c r="A36" s="5">
        <v>38332</v>
      </c>
      <c r="B36" s="6" t="s">
        <v>10</v>
      </c>
      <c r="C36" s="3" t="s">
        <v>56</v>
      </c>
      <c r="D36" s="21">
        <v>133</v>
      </c>
      <c r="E36" s="22">
        <f t="shared" si="0"/>
        <v>53</v>
      </c>
      <c r="F36" s="23">
        <v>186</v>
      </c>
      <c r="G36" s="39">
        <v>3</v>
      </c>
      <c r="H36" s="21">
        <v>151</v>
      </c>
      <c r="I36" s="22">
        <f t="shared" si="1"/>
        <v>62</v>
      </c>
      <c r="J36" s="23">
        <v>213</v>
      </c>
      <c r="K36" s="39">
        <v>2</v>
      </c>
      <c r="L36" s="21">
        <v>130</v>
      </c>
      <c r="M36" s="22">
        <f t="shared" si="2"/>
        <v>60</v>
      </c>
      <c r="N36" s="23">
        <v>190</v>
      </c>
      <c r="O36" s="39">
        <v>0</v>
      </c>
      <c r="P36" s="21">
        <v>133</v>
      </c>
      <c r="Q36" s="22">
        <f t="shared" si="3"/>
        <v>68</v>
      </c>
      <c r="R36" s="23">
        <v>201</v>
      </c>
      <c r="S36" s="39">
        <v>0</v>
      </c>
      <c r="T36" s="14">
        <f t="shared" si="8"/>
        <v>547</v>
      </c>
      <c r="U36" s="29">
        <f t="shared" si="8"/>
        <v>243</v>
      </c>
      <c r="V36" s="15">
        <f t="shared" si="8"/>
        <v>790</v>
      </c>
      <c r="W36" s="33">
        <f t="shared" si="8"/>
        <v>5</v>
      </c>
      <c r="X36" s="46">
        <f>X35</f>
        <v>1099</v>
      </c>
      <c r="Y36" s="47">
        <f>Y35</f>
        <v>529</v>
      </c>
      <c r="Z36" s="48">
        <f>Z35</f>
        <v>1628</v>
      </c>
      <c r="AA36" s="49"/>
    </row>
    <row r="37" spans="1:27" ht="15.75">
      <c r="A37" s="5">
        <v>38339</v>
      </c>
      <c r="B37" s="6" t="s">
        <v>66</v>
      </c>
      <c r="C37" s="3" t="s">
        <v>103</v>
      </c>
      <c r="D37" s="21">
        <v>147</v>
      </c>
      <c r="E37" s="22">
        <f>IF(F37=0,0,F37-D37)</f>
        <v>60</v>
      </c>
      <c r="F37" s="23">
        <v>207</v>
      </c>
      <c r="G37" s="39">
        <v>2</v>
      </c>
      <c r="H37" s="21">
        <v>146</v>
      </c>
      <c r="I37" s="22">
        <f>IF(J37=0,0,J37-H37)</f>
        <v>69</v>
      </c>
      <c r="J37" s="23">
        <v>215</v>
      </c>
      <c r="K37" s="39">
        <v>0</v>
      </c>
      <c r="L37" s="21">
        <v>137</v>
      </c>
      <c r="M37" s="22">
        <f>IF(N37=0,0,N37-L37)</f>
        <v>70</v>
      </c>
      <c r="N37" s="23">
        <v>207</v>
      </c>
      <c r="O37" s="39">
        <v>1</v>
      </c>
      <c r="P37" s="21">
        <v>135</v>
      </c>
      <c r="Q37" s="22">
        <f>IF(R37=0,0,R37-P37)</f>
        <v>80</v>
      </c>
      <c r="R37" s="23">
        <v>215</v>
      </c>
      <c r="S37" s="39">
        <v>2</v>
      </c>
      <c r="T37" s="14">
        <f t="shared" si="4"/>
        <v>565</v>
      </c>
      <c r="U37" s="29">
        <f t="shared" si="5"/>
        <v>279</v>
      </c>
      <c r="V37" s="15">
        <f t="shared" si="6"/>
        <v>844</v>
      </c>
      <c r="W37" s="33">
        <f t="shared" si="7"/>
        <v>5</v>
      </c>
      <c r="X37" s="43">
        <f>T37+T38</f>
        <v>1133</v>
      </c>
      <c r="Y37" s="44">
        <f>U37+U38</f>
        <v>493</v>
      </c>
      <c r="Z37" s="45">
        <f>V37+V38</f>
        <v>1626</v>
      </c>
      <c r="AA37" s="41">
        <f>W37+W38</f>
        <v>16</v>
      </c>
    </row>
    <row r="38" spans="1:27" ht="15.75">
      <c r="A38" s="5">
        <v>38339</v>
      </c>
      <c r="B38" s="6" t="s">
        <v>66</v>
      </c>
      <c r="C38" s="3" t="s">
        <v>104</v>
      </c>
      <c r="D38" s="21">
        <v>137</v>
      </c>
      <c r="E38" s="22">
        <f>IF(F38=0,0,F38-D38)</f>
        <v>54</v>
      </c>
      <c r="F38" s="23">
        <v>191</v>
      </c>
      <c r="G38" s="39">
        <v>2</v>
      </c>
      <c r="H38" s="21">
        <v>149</v>
      </c>
      <c r="I38" s="22">
        <f>IF(J38=0,0,J38-H38)</f>
        <v>54</v>
      </c>
      <c r="J38" s="23">
        <v>203</v>
      </c>
      <c r="K38" s="39">
        <v>4</v>
      </c>
      <c r="L38" s="21">
        <v>142</v>
      </c>
      <c r="M38" s="22">
        <f>IF(N38=0,0,N38-L38)</f>
        <v>54</v>
      </c>
      <c r="N38" s="23">
        <v>196</v>
      </c>
      <c r="O38" s="39">
        <v>2</v>
      </c>
      <c r="P38" s="21">
        <v>140</v>
      </c>
      <c r="Q38" s="22">
        <f>IF(R38=0,0,R38-P38)</f>
        <v>52</v>
      </c>
      <c r="R38" s="23">
        <v>192</v>
      </c>
      <c r="S38" s="39">
        <v>3</v>
      </c>
      <c r="T38" s="14">
        <f t="shared" si="4"/>
        <v>568</v>
      </c>
      <c r="U38" s="29">
        <f t="shared" si="5"/>
        <v>214</v>
      </c>
      <c r="V38" s="15">
        <f t="shared" si="6"/>
        <v>782</v>
      </c>
      <c r="W38" s="33">
        <f t="shared" si="7"/>
        <v>11</v>
      </c>
      <c r="X38" s="46">
        <f>X37</f>
        <v>1133</v>
      </c>
      <c r="Y38" s="47">
        <f>Y37</f>
        <v>493</v>
      </c>
      <c r="Z38" s="52">
        <f>Z37</f>
        <v>1626</v>
      </c>
      <c r="AA38" s="54"/>
    </row>
    <row r="39" spans="1:27" ht="15.75">
      <c r="A39" s="5">
        <v>38337</v>
      </c>
      <c r="B39" s="6" t="s">
        <v>22</v>
      </c>
      <c r="C39" s="3" t="s">
        <v>100</v>
      </c>
      <c r="D39" s="21">
        <v>136</v>
      </c>
      <c r="E39" s="22">
        <f t="shared" si="0"/>
        <v>63</v>
      </c>
      <c r="F39" s="23">
        <v>199</v>
      </c>
      <c r="G39" s="39">
        <v>1</v>
      </c>
      <c r="H39" s="21">
        <v>137</v>
      </c>
      <c r="I39" s="22">
        <f t="shared" si="1"/>
        <v>53</v>
      </c>
      <c r="J39" s="23">
        <v>190</v>
      </c>
      <c r="K39" s="39">
        <v>3</v>
      </c>
      <c r="L39" s="21">
        <v>140</v>
      </c>
      <c r="M39" s="22">
        <f t="shared" si="2"/>
        <v>68</v>
      </c>
      <c r="N39" s="23">
        <v>208</v>
      </c>
      <c r="O39" s="39">
        <v>0</v>
      </c>
      <c r="P39" s="21">
        <v>133</v>
      </c>
      <c r="Q39" s="22">
        <f t="shared" si="3"/>
        <v>72</v>
      </c>
      <c r="R39" s="23">
        <v>205</v>
      </c>
      <c r="S39" s="39">
        <v>1</v>
      </c>
      <c r="T39" s="14">
        <f t="shared" si="4"/>
        <v>546</v>
      </c>
      <c r="U39" s="29">
        <f t="shared" si="5"/>
        <v>256</v>
      </c>
      <c r="V39" s="15">
        <f t="shared" si="6"/>
        <v>802</v>
      </c>
      <c r="W39" s="33">
        <f t="shared" si="7"/>
        <v>5</v>
      </c>
      <c r="X39" s="43">
        <f>T39+T40</f>
        <v>1103</v>
      </c>
      <c r="Y39" s="44">
        <f>U39+U40</f>
        <v>515</v>
      </c>
      <c r="Z39" s="45">
        <f>V39+V40</f>
        <v>1618</v>
      </c>
      <c r="AA39" s="41">
        <f>W39+W40</f>
        <v>13</v>
      </c>
    </row>
    <row r="40" spans="1:27" ht="15.75">
      <c r="A40" s="5">
        <v>38337</v>
      </c>
      <c r="B40" s="6" t="s">
        <v>22</v>
      </c>
      <c r="C40" s="3" t="s">
        <v>101</v>
      </c>
      <c r="D40" s="21">
        <v>139</v>
      </c>
      <c r="E40" s="22">
        <f t="shared" si="0"/>
        <v>70</v>
      </c>
      <c r="F40" s="23">
        <v>209</v>
      </c>
      <c r="G40" s="39">
        <v>1</v>
      </c>
      <c r="H40" s="21">
        <v>128</v>
      </c>
      <c r="I40" s="22">
        <f t="shared" si="1"/>
        <v>61</v>
      </c>
      <c r="J40" s="23">
        <v>189</v>
      </c>
      <c r="K40" s="39">
        <v>3</v>
      </c>
      <c r="L40" s="21">
        <v>133</v>
      </c>
      <c r="M40" s="22">
        <f t="shared" si="2"/>
        <v>69</v>
      </c>
      <c r="N40" s="23">
        <v>202</v>
      </c>
      <c r="O40" s="39">
        <v>3</v>
      </c>
      <c r="P40" s="21">
        <v>157</v>
      </c>
      <c r="Q40" s="22">
        <f t="shared" si="3"/>
        <v>59</v>
      </c>
      <c r="R40" s="23">
        <v>216</v>
      </c>
      <c r="S40" s="39">
        <v>1</v>
      </c>
      <c r="T40" s="14">
        <f t="shared" si="4"/>
        <v>557</v>
      </c>
      <c r="U40" s="29">
        <f t="shared" si="5"/>
        <v>259</v>
      </c>
      <c r="V40" s="15">
        <f t="shared" si="6"/>
        <v>816</v>
      </c>
      <c r="W40" s="33">
        <f t="shared" si="7"/>
        <v>8</v>
      </c>
      <c r="X40" s="46">
        <f>X39</f>
        <v>1103</v>
      </c>
      <c r="Y40" s="47">
        <f>Y39</f>
        <v>515</v>
      </c>
      <c r="Z40" s="48">
        <f>Z39</f>
        <v>1618</v>
      </c>
      <c r="AA40" s="49"/>
    </row>
    <row r="41" spans="1:27" ht="15.75">
      <c r="A41" s="5">
        <v>38336</v>
      </c>
      <c r="B41" s="6" t="s">
        <v>16</v>
      </c>
      <c r="C41" s="3" t="s">
        <v>84</v>
      </c>
      <c r="D41" s="21">
        <v>146</v>
      </c>
      <c r="E41" s="22">
        <f t="shared" si="0"/>
        <v>79</v>
      </c>
      <c r="F41" s="23">
        <v>225</v>
      </c>
      <c r="G41" s="39">
        <v>2</v>
      </c>
      <c r="H41" s="21">
        <v>136</v>
      </c>
      <c r="I41" s="22">
        <f t="shared" si="1"/>
        <v>72</v>
      </c>
      <c r="J41" s="23">
        <v>208</v>
      </c>
      <c r="K41" s="39">
        <v>0</v>
      </c>
      <c r="L41" s="21">
        <v>152</v>
      </c>
      <c r="M41" s="22">
        <f t="shared" si="2"/>
        <v>71</v>
      </c>
      <c r="N41" s="23">
        <v>223</v>
      </c>
      <c r="O41" s="39">
        <v>2</v>
      </c>
      <c r="P41" s="21">
        <v>135</v>
      </c>
      <c r="Q41" s="22">
        <f t="shared" si="3"/>
        <v>72</v>
      </c>
      <c r="R41" s="23">
        <v>207</v>
      </c>
      <c r="S41" s="39">
        <v>1</v>
      </c>
      <c r="T41" s="14">
        <f t="shared" si="4"/>
        <v>569</v>
      </c>
      <c r="U41" s="29">
        <f t="shared" si="5"/>
        <v>294</v>
      </c>
      <c r="V41" s="15">
        <f t="shared" si="6"/>
        <v>863</v>
      </c>
      <c r="W41" s="33">
        <f t="shared" si="7"/>
        <v>5</v>
      </c>
      <c r="X41" s="43">
        <f>T41+T42</f>
        <v>1108</v>
      </c>
      <c r="Y41" s="44">
        <f>U41+U42</f>
        <v>505</v>
      </c>
      <c r="Z41" s="45">
        <f>V41+V42</f>
        <v>1613</v>
      </c>
      <c r="AA41" s="41">
        <f>W41+W42</f>
        <v>20</v>
      </c>
    </row>
    <row r="42" spans="1:27" ht="15.75">
      <c r="A42" s="5">
        <v>38336</v>
      </c>
      <c r="B42" s="6" t="s">
        <v>16</v>
      </c>
      <c r="C42" s="3" t="s">
        <v>85</v>
      </c>
      <c r="D42" s="21">
        <v>139</v>
      </c>
      <c r="E42" s="22">
        <f t="shared" si="0"/>
        <v>51</v>
      </c>
      <c r="F42" s="23">
        <v>190</v>
      </c>
      <c r="G42" s="39">
        <v>4</v>
      </c>
      <c r="H42" s="21">
        <v>124</v>
      </c>
      <c r="I42" s="22">
        <f t="shared" si="1"/>
        <v>35</v>
      </c>
      <c r="J42" s="23">
        <v>159</v>
      </c>
      <c r="K42" s="39">
        <v>6</v>
      </c>
      <c r="L42" s="21">
        <v>144</v>
      </c>
      <c r="M42" s="22">
        <f t="shared" si="2"/>
        <v>72</v>
      </c>
      <c r="N42" s="23">
        <v>216</v>
      </c>
      <c r="O42" s="39">
        <v>1</v>
      </c>
      <c r="P42" s="21">
        <v>132</v>
      </c>
      <c r="Q42" s="22">
        <f t="shared" si="3"/>
        <v>53</v>
      </c>
      <c r="R42" s="23">
        <v>185</v>
      </c>
      <c r="S42" s="39">
        <v>4</v>
      </c>
      <c r="T42" s="14">
        <f aca="true" t="shared" si="9" ref="T42:T76">D42+H42+L42+P42</f>
        <v>539</v>
      </c>
      <c r="U42" s="29">
        <f aca="true" t="shared" si="10" ref="U42:U76">E42+I42+M42+Q42</f>
        <v>211</v>
      </c>
      <c r="V42" s="15">
        <f aca="true" t="shared" si="11" ref="V42:V76">F42+J42+N42+R42</f>
        <v>750</v>
      </c>
      <c r="W42" s="33">
        <f t="shared" si="7"/>
        <v>15</v>
      </c>
      <c r="X42" s="46">
        <f>X41</f>
        <v>1108</v>
      </c>
      <c r="Y42" s="47">
        <f>Y41</f>
        <v>505</v>
      </c>
      <c r="Z42" s="48">
        <f>Z41</f>
        <v>1613</v>
      </c>
      <c r="AA42" s="49"/>
    </row>
    <row r="43" spans="1:27" ht="15.75">
      <c r="A43" s="5">
        <v>38332</v>
      </c>
      <c r="B43" s="6" t="s">
        <v>8</v>
      </c>
      <c r="C43" s="3" t="s">
        <v>51</v>
      </c>
      <c r="D43" s="21">
        <v>132</v>
      </c>
      <c r="E43" s="22">
        <f t="shared" si="0"/>
        <v>45</v>
      </c>
      <c r="F43" s="23">
        <v>177</v>
      </c>
      <c r="G43" s="39">
        <v>3</v>
      </c>
      <c r="H43" s="21">
        <v>135</v>
      </c>
      <c r="I43" s="22">
        <f t="shared" si="1"/>
        <v>69</v>
      </c>
      <c r="J43" s="23">
        <v>204</v>
      </c>
      <c r="K43" s="39">
        <v>2</v>
      </c>
      <c r="L43" s="21">
        <v>139</v>
      </c>
      <c r="M43" s="22">
        <f t="shared" si="2"/>
        <v>61</v>
      </c>
      <c r="N43" s="23">
        <v>200</v>
      </c>
      <c r="O43" s="39">
        <v>2</v>
      </c>
      <c r="P43" s="21">
        <v>138</v>
      </c>
      <c r="Q43" s="22">
        <f>IF(R43=0,0,R43-P43)</f>
        <v>53</v>
      </c>
      <c r="R43" s="23">
        <v>191</v>
      </c>
      <c r="S43" s="39">
        <v>3</v>
      </c>
      <c r="T43" s="14">
        <f t="shared" si="9"/>
        <v>544</v>
      </c>
      <c r="U43" s="29">
        <f t="shared" si="10"/>
        <v>228</v>
      </c>
      <c r="V43" s="15">
        <f t="shared" si="11"/>
        <v>772</v>
      </c>
      <c r="W43" s="33">
        <f t="shared" si="7"/>
        <v>10</v>
      </c>
      <c r="X43" s="43">
        <f>T43+T44</f>
        <v>1089</v>
      </c>
      <c r="Y43" s="44">
        <f>U43+U44</f>
        <v>501</v>
      </c>
      <c r="Z43" s="45">
        <f>V43+V44</f>
        <v>1590</v>
      </c>
      <c r="AA43" s="41">
        <f>W43+W44</f>
        <v>16</v>
      </c>
    </row>
    <row r="44" spans="1:27" ht="15.75">
      <c r="A44" s="5">
        <v>38332</v>
      </c>
      <c r="B44" s="6" t="s">
        <v>8</v>
      </c>
      <c r="C44" s="3" t="s">
        <v>49</v>
      </c>
      <c r="D44" s="21">
        <v>137</v>
      </c>
      <c r="E44" s="22">
        <f t="shared" si="0"/>
        <v>80</v>
      </c>
      <c r="F44" s="23">
        <v>217</v>
      </c>
      <c r="G44" s="39">
        <v>1</v>
      </c>
      <c r="H44" s="21">
        <v>128</v>
      </c>
      <c r="I44" s="22">
        <f t="shared" si="1"/>
        <v>68</v>
      </c>
      <c r="J44" s="23">
        <v>196</v>
      </c>
      <c r="K44" s="39">
        <v>2</v>
      </c>
      <c r="L44" s="21">
        <v>142</v>
      </c>
      <c r="M44" s="22">
        <f t="shared" si="2"/>
        <v>71</v>
      </c>
      <c r="N44" s="23">
        <v>213</v>
      </c>
      <c r="O44" s="39">
        <v>2</v>
      </c>
      <c r="P44" s="21">
        <v>138</v>
      </c>
      <c r="Q44" s="22">
        <f t="shared" si="3"/>
        <v>54</v>
      </c>
      <c r="R44" s="23">
        <v>192</v>
      </c>
      <c r="S44" s="39">
        <v>1</v>
      </c>
      <c r="T44" s="14">
        <f t="shared" si="9"/>
        <v>545</v>
      </c>
      <c r="U44" s="29">
        <f t="shared" si="10"/>
        <v>273</v>
      </c>
      <c r="V44" s="15">
        <f t="shared" si="11"/>
        <v>818</v>
      </c>
      <c r="W44" s="33">
        <f t="shared" si="7"/>
        <v>6</v>
      </c>
      <c r="X44" s="46">
        <f>X43</f>
        <v>1089</v>
      </c>
      <c r="Y44" s="47">
        <f>Y43</f>
        <v>501</v>
      </c>
      <c r="Z44" s="48">
        <f>Z43</f>
        <v>1590</v>
      </c>
      <c r="AA44" s="49"/>
    </row>
    <row r="45" spans="1:27" ht="15.75">
      <c r="A45" s="5">
        <v>38338</v>
      </c>
      <c r="B45" s="6" t="s">
        <v>36</v>
      </c>
      <c r="C45" s="3" t="s">
        <v>124</v>
      </c>
      <c r="D45" s="21">
        <v>128</v>
      </c>
      <c r="E45" s="22">
        <f t="shared" si="0"/>
        <v>48</v>
      </c>
      <c r="F45" s="23">
        <v>176</v>
      </c>
      <c r="G45" s="39">
        <v>7</v>
      </c>
      <c r="H45" s="21">
        <v>128</v>
      </c>
      <c r="I45" s="22">
        <f t="shared" si="1"/>
        <v>44</v>
      </c>
      <c r="J45" s="23">
        <v>172</v>
      </c>
      <c r="K45" s="39">
        <v>5</v>
      </c>
      <c r="L45" s="21">
        <v>141</v>
      </c>
      <c r="M45" s="22">
        <f t="shared" si="2"/>
        <v>80</v>
      </c>
      <c r="N45" s="23">
        <v>221</v>
      </c>
      <c r="O45" s="39">
        <v>2</v>
      </c>
      <c r="P45" s="21">
        <v>129</v>
      </c>
      <c r="Q45" s="22">
        <f t="shared" si="3"/>
        <v>36</v>
      </c>
      <c r="R45" s="23">
        <v>165</v>
      </c>
      <c r="S45" s="39">
        <v>8</v>
      </c>
      <c r="T45" s="14">
        <f t="shared" si="9"/>
        <v>526</v>
      </c>
      <c r="U45" s="29">
        <f t="shared" si="10"/>
        <v>208</v>
      </c>
      <c r="V45" s="15">
        <f t="shared" si="11"/>
        <v>734</v>
      </c>
      <c r="W45" s="33">
        <f t="shared" si="7"/>
        <v>22</v>
      </c>
      <c r="X45" s="43">
        <f>T45+T46</f>
        <v>1072</v>
      </c>
      <c r="Y45" s="44">
        <f>U45+U46</f>
        <v>518</v>
      </c>
      <c r="Z45" s="45">
        <f>V45+V46</f>
        <v>1590</v>
      </c>
      <c r="AA45" s="41">
        <f>W45+W46</f>
        <v>26</v>
      </c>
    </row>
    <row r="46" spans="1:27" ht="15.75">
      <c r="A46" s="5">
        <v>38338</v>
      </c>
      <c r="B46" s="6" t="s">
        <v>36</v>
      </c>
      <c r="C46" s="3" t="s">
        <v>125</v>
      </c>
      <c r="D46" s="21">
        <v>134</v>
      </c>
      <c r="E46" s="22">
        <f t="shared" si="0"/>
        <v>88</v>
      </c>
      <c r="F46" s="23">
        <v>222</v>
      </c>
      <c r="G46" s="39">
        <v>2</v>
      </c>
      <c r="H46" s="21">
        <v>138</v>
      </c>
      <c r="I46" s="22">
        <f t="shared" si="1"/>
        <v>68</v>
      </c>
      <c r="J46" s="23">
        <v>206</v>
      </c>
      <c r="K46" s="39">
        <v>1</v>
      </c>
      <c r="L46" s="21">
        <v>154</v>
      </c>
      <c r="M46" s="22">
        <f t="shared" si="2"/>
        <v>79</v>
      </c>
      <c r="N46" s="23">
        <v>233</v>
      </c>
      <c r="O46" s="39">
        <v>1</v>
      </c>
      <c r="P46" s="21">
        <v>120</v>
      </c>
      <c r="Q46" s="22">
        <f t="shared" si="3"/>
        <v>75</v>
      </c>
      <c r="R46" s="23">
        <v>195</v>
      </c>
      <c r="S46" s="39">
        <v>0</v>
      </c>
      <c r="T46" s="14">
        <f t="shared" si="9"/>
        <v>546</v>
      </c>
      <c r="U46" s="29">
        <f t="shared" si="10"/>
        <v>310</v>
      </c>
      <c r="V46" s="15">
        <f t="shared" si="11"/>
        <v>856</v>
      </c>
      <c r="W46" s="33">
        <f t="shared" si="7"/>
        <v>4</v>
      </c>
      <c r="X46" s="46">
        <f>X45</f>
        <v>1072</v>
      </c>
      <c r="Y46" s="47">
        <f>Y45</f>
        <v>518</v>
      </c>
      <c r="Z46" s="48">
        <f>Z45</f>
        <v>1590</v>
      </c>
      <c r="AA46" s="49"/>
    </row>
    <row r="47" spans="1:27" ht="15.75">
      <c r="A47" s="5">
        <v>38343</v>
      </c>
      <c r="B47" s="6" t="s">
        <v>43</v>
      </c>
      <c r="C47" s="3" t="s">
        <v>69</v>
      </c>
      <c r="D47" s="21">
        <v>146</v>
      </c>
      <c r="E47" s="22">
        <f t="shared" si="0"/>
        <v>72</v>
      </c>
      <c r="F47" s="23">
        <v>218</v>
      </c>
      <c r="G47" s="39">
        <v>2</v>
      </c>
      <c r="H47" s="21">
        <v>131</v>
      </c>
      <c r="I47" s="22">
        <f t="shared" si="1"/>
        <v>52</v>
      </c>
      <c r="J47" s="23">
        <v>183</v>
      </c>
      <c r="K47" s="39">
        <v>6</v>
      </c>
      <c r="L47" s="21">
        <v>149</v>
      </c>
      <c r="M47" s="22">
        <f t="shared" si="2"/>
        <v>75</v>
      </c>
      <c r="N47" s="23">
        <v>224</v>
      </c>
      <c r="O47" s="39">
        <v>1</v>
      </c>
      <c r="P47" s="21">
        <v>141</v>
      </c>
      <c r="Q47" s="22">
        <f t="shared" si="3"/>
        <v>67</v>
      </c>
      <c r="R47" s="23">
        <v>208</v>
      </c>
      <c r="S47" s="39">
        <v>2</v>
      </c>
      <c r="T47" s="14">
        <f t="shared" si="9"/>
        <v>567</v>
      </c>
      <c r="U47" s="29">
        <f t="shared" si="10"/>
        <v>266</v>
      </c>
      <c r="V47" s="15">
        <f t="shared" si="11"/>
        <v>833</v>
      </c>
      <c r="W47" s="33">
        <f t="shared" si="7"/>
        <v>11</v>
      </c>
      <c r="X47" s="43">
        <f>T47+T48</f>
        <v>1102</v>
      </c>
      <c r="Y47" s="44">
        <f>U47+U48</f>
        <v>488</v>
      </c>
      <c r="Z47" s="45">
        <f>V47+V48</f>
        <v>1590</v>
      </c>
      <c r="AA47" s="41">
        <f>W47+W48</f>
        <v>25</v>
      </c>
    </row>
    <row r="48" spans="1:27" ht="15.75">
      <c r="A48" s="5">
        <v>38343</v>
      </c>
      <c r="B48" s="6" t="s">
        <v>43</v>
      </c>
      <c r="C48" s="3" t="s">
        <v>134</v>
      </c>
      <c r="D48" s="21">
        <v>143</v>
      </c>
      <c r="E48" s="22">
        <f t="shared" si="0"/>
        <v>39</v>
      </c>
      <c r="F48" s="23">
        <v>182</v>
      </c>
      <c r="G48" s="39">
        <v>6</v>
      </c>
      <c r="H48" s="21">
        <v>139</v>
      </c>
      <c r="I48" s="22">
        <f t="shared" si="1"/>
        <v>60</v>
      </c>
      <c r="J48" s="23">
        <v>199</v>
      </c>
      <c r="K48" s="39">
        <v>4</v>
      </c>
      <c r="L48" s="21">
        <v>116</v>
      </c>
      <c r="M48" s="22">
        <f t="shared" si="2"/>
        <v>63</v>
      </c>
      <c r="N48" s="23">
        <v>179</v>
      </c>
      <c r="O48" s="39">
        <v>2</v>
      </c>
      <c r="P48" s="21">
        <v>137</v>
      </c>
      <c r="Q48" s="22">
        <f t="shared" si="3"/>
        <v>60</v>
      </c>
      <c r="R48" s="23">
        <v>197</v>
      </c>
      <c r="S48" s="39">
        <v>2</v>
      </c>
      <c r="T48" s="14">
        <f t="shared" si="9"/>
        <v>535</v>
      </c>
      <c r="U48" s="29">
        <f t="shared" si="10"/>
        <v>222</v>
      </c>
      <c r="V48" s="15">
        <f t="shared" si="11"/>
        <v>757</v>
      </c>
      <c r="W48" s="33">
        <f t="shared" si="7"/>
        <v>14</v>
      </c>
      <c r="X48" s="46">
        <f>X47</f>
        <v>1102</v>
      </c>
      <c r="Y48" s="47">
        <f>Y47</f>
        <v>488</v>
      </c>
      <c r="Z48" s="48">
        <f>Z47</f>
        <v>1590</v>
      </c>
      <c r="AA48" s="49"/>
    </row>
    <row r="49" spans="1:27" ht="15.75">
      <c r="A49" s="5">
        <v>38342</v>
      </c>
      <c r="B49" s="6" t="s">
        <v>34</v>
      </c>
      <c r="C49" s="3" t="s">
        <v>130</v>
      </c>
      <c r="D49" s="21">
        <v>148</v>
      </c>
      <c r="E49" s="22">
        <f t="shared" si="0"/>
        <v>63</v>
      </c>
      <c r="F49" s="23">
        <v>211</v>
      </c>
      <c r="G49" s="39">
        <v>1</v>
      </c>
      <c r="H49" s="21">
        <v>149</v>
      </c>
      <c r="I49" s="22">
        <f t="shared" si="1"/>
        <v>52</v>
      </c>
      <c r="J49" s="23">
        <v>201</v>
      </c>
      <c r="K49" s="39">
        <v>7</v>
      </c>
      <c r="L49" s="21">
        <v>131</v>
      </c>
      <c r="M49" s="22">
        <f t="shared" si="2"/>
        <v>61</v>
      </c>
      <c r="N49" s="23">
        <v>192</v>
      </c>
      <c r="O49" s="39">
        <v>1</v>
      </c>
      <c r="P49" s="21">
        <v>128</v>
      </c>
      <c r="Q49" s="22">
        <f t="shared" si="3"/>
        <v>63</v>
      </c>
      <c r="R49" s="23">
        <v>191</v>
      </c>
      <c r="S49" s="39">
        <v>1</v>
      </c>
      <c r="T49" s="14">
        <f aca="true" t="shared" si="12" ref="T49:W52">D49+H49+L49+P49</f>
        <v>556</v>
      </c>
      <c r="U49" s="29">
        <f t="shared" si="12"/>
        <v>239</v>
      </c>
      <c r="V49" s="15">
        <f t="shared" si="12"/>
        <v>795</v>
      </c>
      <c r="W49" s="33">
        <f t="shared" si="12"/>
        <v>10</v>
      </c>
      <c r="X49" s="43">
        <f>T49+T50</f>
        <v>1075</v>
      </c>
      <c r="Y49" s="44">
        <f>U49+U50</f>
        <v>511</v>
      </c>
      <c r="Z49" s="45">
        <f>V49+V50</f>
        <v>1586</v>
      </c>
      <c r="AA49" s="41">
        <f>W49+W50</f>
        <v>20</v>
      </c>
    </row>
    <row r="50" spans="1:27" ht="15.75">
      <c r="A50" s="5">
        <v>38342</v>
      </c>
      <c r="B50" s="6" t="s">
        <v>34</v>
      </c>
      <c r="C50" s="3" t="s">
        <v>131</v>
      </c>
      <c r="D50" s="21">
        <v>126</v>
      </c>
      <c r="E50" s="22">
        <f t="shared" si="0"/>
        <v>72</v>
      </c>
      <c r="F50" s="23">
        <v>198</v>
      </c>
      <c r="G50" s="39">
        <v>2</v>
      </c>
      <c r="H50" s="21">
        <v>125</v>
      </c>
      <c r="I50" s="22">
        <f t="shared" si="1"/>
        <v>80</v>
      </c>
      <c r="J50" s="23">
        <v>205</v>
      </c>
      <c r="K50" s="39">
        <v>1</v>
      </c>
      <c r="L50" s="21">
        <v>130</v>
      </c>
      <c r="M50" s="22">
        <f t="shared" si="2"/>
        <v>53</v>
      </c>
      <c r="N50" s="23">
        <v>183</v>
      </c>
      <c r="O50" s="39">
        <v>4</v>
      </c>
      <c r="P50" s="21">
        <v>138</v>
      </c>
      <c r="Q50" s="22">
        <f t="shared" si="3"/>
        <v>67</v>
      </c>
      <c r="R50" s="23">
        <v>205</v>
      </c>
      <c r="S50" s="39">
        <v>3</v>
      </c>
      <c r="T50" s="14">
        <f t="shared" si="12"/>
        <v>519</v>
      </c>
      <c r="U50" s="29">
        <f t="shared" si="12"/>
        <v>272</v>
      </c>
      <c r="V50" s="15">
        <f t="shared" si="12"/>
        <v>791</v>
      </c>
      <c r="W50" s="33">
        <f t="shared" si="12"/>
        <v>10</v>
      </c>
      <c r="X50" s="46">
        <f>X49</f>
        <v>1075</v>
      </c>
      <c r="Y50" s="47">
        <f>Y49</f>
        <v>511</v>
      </c>
      <c r="Z50" s="48">
        <f>Z49</f>
        <v>1586</v>
      </c>
      <c r="AA50" s="53"/>
    </row>
    <row r="51" spans="1:27" ht="15.75">
      <c r="A51" s="5">
        <v>38342</v>
      </c>
      <c r="B51" s="6" t="s">
        <v>33</v>
      </c>
      <c r="C51" s="3" t="s">
        <v>128</v>
      </c>
      <c r="D51" s="21">
        <v>119</v>
      </c>
      <c r="E51" s="22">
        <f t="shared" si="0"/>
        <v>59</v>
      </c>
      <c r="F51" s="23">
        <v>178</v>
      </c>
      <c r="G51" s="39">
        <v>2</v>
      </c>
      <c r="H51" s="21">
        <v>141</v>
      </c>
      <c r="I51" s="22">
        <f t="shared" si="1"/>
        <v>62</v>
      </c>
      <c r="J51" s="23">
        <v>203</v>
      </c>
      <c r="K51" s="39">
        <v>2</v>
      </c>
      <c r="L51" s="21">
        <v>134</v>
      </c>
      <c r="M51" s="22">
        <f t="shared" si="2"/>
        <v>76</v>
      </c>
      <c r="N51" s="23">
        <v>210</v>
      </c>
      <c r="O51" s="39">
        <v>1</v>
      </c>
      <c r="P51" s="21">
        <v>134</v>
      </c>
      <c r="Q51" s="22">
        <f t="shared" si="3"/>
        <v>60</v>
      </c>
      <c r="R51" s="23">
        <v>194</v>
      </c>
      <c r="S51" s="39">
        <v>3</v>
      </c>
      <c r="T51" s="14">
        <f t="shared" si="12"/>
        <v>528</v>
      </c>
      <c r="U51" s="29">
        <f t="shared" si="12"/>
        <v>257</v>
      </c>
      <c r="V51" s="15">
        <f t="shared" si="12"/>
        <v>785</v>
      </c>
      <c r="W51" s="33">
        <f t="shared" si="12"/>
        <v>8</v>
      </c>
      <c r="X51" s="43">
        <f>T51+T52</f>
        <v>1059</v>
      </c>
      <c r="Y51" s="44">
        <f>U51+U52</f>
        <v>520</v>
      </c>
      <c r="Z51" s="45">
        <f>V51+V52</f>
        <v>1579</v>
      </c>
      <c r="AA51" s="41">
        <f>W51+W52</f>
        <v>18</v>
      </c>
    </row>
    <row r="52" spans="1:27" ht="15.75">
      <c r="A52" s="5">
        <v>38342</v>
      </c>
      <c r="B52" s="6" t="s">
        <v>33</v>
      </c>
      <c r="C52" s="3" t="s">
        <v>129</v>
      </c>
      <c r="D52" s="21">
        <v>128</v>
      </c>
      <c r="E52" s="22">
        <f t="shared" si="0"/>
        <v>62</v>
      </c>
      <c r="F52" s="23">
        <v>190</v>
      </c>
      <c r="G52" s="39">
        <v>4</v>
      </c>
      <c r="H52" s="21">
        <v>142</v>
      </c>
      <c r="I52" s="22">
        <f t="shared" si="1"/>
        <v>71</v>
      </c>
      <c r="J52" s="23">
        <v>213</v>
      </c>
      <c r="K52" s="39">
        <v>4</v>
      </c>
      <c r="L52" s="21">
        <v>116</v>
      </c>
      <c r="M52" s="22">
        <f t="shared" si="2"/>
        <v>76</v>
      </c>
      <c r="N52" s="23">
        <v>192</v>
      </c>
      <c r="O52" s="39">
        <v>0</v>
      </c>
      <c r="P52" s="21">
        <v>145</v>
      </c>
      <c r="Q52" s="22">
        <f t="shared" si="3"/>
        <v>54</v>
      </c>
      <c r="R52" s="23">
        <v>199</v>
      </c>
      <c r="S52" s="39">
        <v>2</v>
      </c>
      <c r="T52" s="14">
        <f t="shared" si="12"/>
        <v>531</v>
      </c>
      <c r="U52" s="29">
        <f t="shared" si="12"/>
        <v>263</v>
      </c>
      <c r="V52" s="15">
        <f t="shared" si="12"/>
        <v>794</v>
      </c>
      <c r="W52" s="33">
        <f t="shared" si="12"/>
        <v>10</v>
      </c>
      <c r="X52" s="46">
        <f>X51</f>
        <v>1059</v>
      </c>
      <c r="Y52" s="47">
        <f>Y51</f>
        <v>520</v>
      </c>
      <c r="Z52" s="48">
        <f>Z51</f>
        <v>1579</v>
      </c>
      <c r="AA52" s="49"/>
    </row>
    <row r="53" spans="1:27" ht="15.75">
      <c r="A53" s="5">
        <v>38340</v>
      </c>
      <c r="B53" s="6" t="s">
        <v>29</v>
      </c>
      <c r="C53" s="3" t="s">
        <v>120</v>
      </c>
      <c r="D53" s="21">
        <v>146</v>
      </c>
      <c r="E53" s="22">
        <f t="shared" si="0"/>
        <v>68</v>
      </c>
      <c r="F53" s="23">
        <v>214</v>
      </c>
      <c r="G53" s="39">
        <v>0</v>
      </c>
      <c r="H53" s="21">
        <v>144</v>
      </c>
      <c r="I53" s="22">
        <f t="shared" si="1"/>
        <v>60</v>
      </c>
      <c r="J53" s="23">
        <v>204</v>
      </c>
      <c r="K53" s="39">
        <v>1</v>
      </c>
      <c r="L53" s="21">
        <v>138</v>
      </c>
      <c r="M53" s="22">
        <f t="shared" si="2"/>
        <v>63</v>
      </c>
      <c r="N53" s="23">
        <v>201</v>
      </c>
      <c r="O53" s="39">
        <v>1</v>
      </c>
      <c r="P53" s="21">
        <v>136</v>
      </c>
      <c r="Q53" s="22">
        <f t="shared" si="3"/>
        <v>61</v>
      </c>
      <c r="R53" s="23">
        <v>197</v>
      </c>
      <c r="S53" s="39">
        <v>1</v>
      </c>
      <c r="T53" s="14">
        <f t="shared" si="9"/>
        <v>564</v>
      </c>
      <c r="U53" s="29">
        <f t="shared" si="10"/>
        <v>252</v>
      </c>
      <c r="V53" s="15">
        <f t="shared" si="11"/>
        <v>816</v>
      </c>
      <c r="W53" s="33">
        <f t="shared" si="7"/>
        <v>3</v>
      </c>
      <c r="X53" s="43">
        <f>T53+T54</f>
        <v>1111</v>
      </c>
      <c r="Y53" s="44">
        <f>U53+U54</f>
        <v>463</v>
      </c>
      <c r="Z53" s="45">
        <f>V53+V54</f>
        <v>1574</v>
      </c>
      <c r="AA53" s="41">
        <f>W53+W54</f>
        <v>12</v>
      </c>
    </row>
    <row r="54" spans="1:27" ht="15.75">
      <c r="A54" s="5">
        <v>38340</v>
      </c>
      <c r="B54" s="6" t="s">
        <v>29</v>
      </c>
      <c r="C54" s="3" t="s">
        <v>121</v>
      </c>
      <c r="D54" s="21">
        <v>138</v>
      </c>
      <c r="E54" s="22">
        <f t="shared" si="0"/>
        <v>42</v>
      </c>
      <c r="F54" s="23">
        <v>180</v>
      </c>
      <c r="G54" s="39">
        <v>5</v>
      </c>
      <c r="H54" s="21">
        <v>135</v>
      </c>
      <c r="I54" s="22">
        <f t="shared" si="1"/>
        <v>53</v>
      </c>
      <c r="J54" s="23">
        <v>188</v>
      </c>
      <c r="K54" s="39">
        <v>1</v>
      </c>
      <c r="L54" s="21">
        <v>131</v>
      </c>
      <c r="M54" s="22">
        <f t="shared" si="2"/>
        <v>54</v>
      </c>
      <c r="N54" s="23">
        <v>185</v>
      </c>
      <c r="O54" s="39">
        <v>3</v>
      </c>
      <c r="P54" s="21">
        <v>143</v>
      </c>
      <c r="Q54" s="22">
        <f t="shared" si="3"/>
        <v>62</v>
      </c>
      <c r="R54" s="23">
        <v>205</v>
      </c>
      <c r="S54" s="39">
        <v>0</v>
      </c>
      <c r="T54" s="14">
        <f t="shared" si="9"/>
        <v>547</v>
      </c>
      <c r="U54" s="29">
        <f t="shared" si="10"/>
        <v>211</v>
      </c>
      <c r="V54" s="15">
        <f t="shared" si="11"/>
        <v>758</v>
      </c>
      <c r="W54" s="33">
        <f t="shared" si="7"/>
        <v>9</v>
      </c>
      <c r="X54" s="46">
        <f>X53</f>
        <v>1111</v>
      </c>
      <c r="Y54" s="47">
        <f>Y53</f>
        <v>463</v>
      </c>
      <c r="Z54" s="48">
        <f>Z53</f>
        <v>1574</v>
      </c>
      <c r="AA54" s="49"/>
    </row>
    <row r="55" spans="1:27" ht="15.75">
      <c r="A55" s="5">
        <v>38339</v>
      </c>
      <c r="B55" s="6" t="s">
        <v>102</v>
      </c>
      <c r="C55" s="3" t="s">
        <v>105</v>
      </c>
      <c r="D55" s="21">
        <v>142</v>
      </c>
      <c r="E55" s="22">
        <f>IF(F55=0,0,F55-D55)</f>
        <v>62</v>
      </c>
      <c r="F55" s="23">
        <v>204</v>
      </c>
      <c r="G55" s="39">
        <v>3</v>
      </c>
      <c r="H55" s="21">
        <v>135</v>
      </c>
      <c r="I55" s="22">
        <f>IF(J55=0,0,J55-H55)</f>
        <v>61</v>
      </c>
      <c r="J55" s="23">
        <v>196</v>
      </c>
      <c r="K55" s="39">
        <v>1</v>
      </c>
      <c r="L55" s="21">
        <v>124</v>
      </c>
      <c r="M55" s="22">
        <f>IF(N55=0,0,N55-L55)</f>
        <v>53</v>
      </c>
      <c r="N55" s="23">
        <v>177</v>
      </c>
      <c r="O55" s="39">
        <v>2</v>
      </c>
      <c r="P55" s="21">
        <v>135</v>
      </c>
      <c r="Q55" s="22">
        <f>IF(R55=0,0,R55-P55)</f>
        <v>78</v>
      </c>
      <c r="R55" s="23">
        <v>213</v>
      </c>
      <c r="S55" s="39">
        <v>0</v>
      </c>
      <c r="T55" s="14">
        <f t="shared" si="9"/>
        <v>536</v>
      </c>
      <c r="U55" s="29">
        <f t="shared" si="10"/>
        <v>254</v>
      </c>
      <c r="V55" s="15">
        <f t="shared" si="11"/>
        <v>790</v>
      </c>
      <c r="W55" s="33">
        <f t="shared" si="7"/>
        <v>6</v>
      </c>
      <c r="X55" s="43">
        <f>T55+T56</f>
        <v>1060</v>
      </c>
      <c r="Y55" s="44">
        <f>U55+U56</f>
        <v>508</v>
      </c>
      <c r="Z55" s="45">
        <f>V55+V56</f>
        <v>1568</v>
      </c>
      <c r="AA55" s="41">
        <f>W55+W56</f>
        <v>14</v>
      </c>
    </row>
    <row r="56" spans="1:27" ht="15.75">
      <c r="A56" s="5">
        <v>38339</v>
      </c>
      <c r="B56" s="6" t="s">
        <v>102</v>
      </c>
      <c r="C56" s="3" t="s">
        <v>106</v>
      </c>
      <c r="D56" s="21">
        <v>137</v>
      </c>
      <c r="E56" s="22">
        <f>IF(F56=0,0,F56-D56)</f>
        <v>54</v>
      </c>
      <c r="F56" s="23">
        <v>191</v>
      </c>
      <c r="G56" s="39">
        <v>3</v>
      </c>
      <c r="H56" s="21">
        <v>144</v>
      </c>
      <c r="I56" s="22">
        <f>IF(J56=0,0,J56-H56)</f>
        <v>71</v>
      </c>
      <c r="J56" s="23">
        <v>215</v>
      </c>
      <c r="K56" s="39">
        <v>3</v>
      </c>
      <c r="L56" s="21">
        <v>123</v>
      </c>
      <c r="M56" s="22">
        <f>IF(N56=0,0,N56-L56)</f>
        <v>70</v>
      </c>
      <c r="N56" s="23">
        <v>193</v>
      </c>
      <c r="O56" s="39">
        <v>1</v>
      </c>
      <c r="P56" s="21">
        <v>120</v>
      </c>
      <c r="Q56" s="22">
        <f>IF(R56=0,0,R56-P56)</f>
        <v>59</v>
      </c>
      <c r="R56" s="23">
        <v>179</v>
      </c>
      <c r="S56" s="39">
        <v>1</v>
      </c>
      <c r="T56" s="14">
        <f t="shared" si="9"/>
        <v>524</v>
      </c>
      <c r="U56" s="29">
        <f t="shared" si="10"/>
        <v>254</v>
      </c>
      <c r="V56" s="15">
        <f t="shared" si="11"/>
        <v>778</v>
      </c>
      <c r="W56" s="33">
        <f t="shared" si="7"/>
        <v>8</v>
      </c>
      <c r="X56" s="46">
        <f>X55</f>
        <v>1060</v>
      </c>
      <c r="Y56" s="47">
        <f>Y55</f>
        <v>508</v>
      </c>
      <c r="Z56" s="48">
        <f>Z55</f>
        <v>1568</v>
      </c>
      <c r="AA56" s="49"/>
    </row>
    <row r="57" spans="1:27" ht="15.75">
      <c r="A57" s="5">
        <v>38338</v>
      </c>
      <c r="B57" s="6" t="s">
        <v>35</v>
      </c>
      <c r="C57" s="3" t="s">
        <v>122</v>
      </c>
      <c r="D57" s="21">
        <v>139</v>
      </c>
      <c r="E57" s="22">
        <f t="shared" si="0"/>
        <v>54</v>
      </c>
      <c r="F57" s="23">
        <v>193</v>
      </c>
      <c r="G57" s="39">
        <v>1</v>
      </c>
      <c r="H57" s="21">
        <v>141</v>
      </c>
      <c r="I57" s="22">
        <f t="shared" si="1"/>
        <v>79</v>
      </c>
      <c r="J57" s="23">
        <v>220</v>
      </c>
      <c r="K57" s="39">
        <v>2</v>
      </c>
      <c r="L57" s="21">
        <v>125</v>
      </c>
      <c r="M57" s="22">
        <f t="shared" si="2"/>
        <v>72</v>
      </c>
      <c r="N57" s="23">
        <v>197</v>
      </c>
      <c r="O57" s="39">
        <v>1</v>
      </c>
      <c r="P57" s="21">
        <v>130</v>
      </c>
      <c r="Q57" s="22">
        <f t="shared" si="3"/>
        <v>53</v>
      </c>
      <c r="R57" s="23">
        <v>183</v>
      </c>
      <c r="S57" s="39">
        <v>4</v>
      </c>
      <c r="T57" s="14">
        <f t="shared" si="9"/>
        <v>535</v>
      </c>
      <c r="U57" s="29">
        <f t="shared" si="10"/>
        <v>258</v>
      </c>
      <c r="V57" s="15">
        <f t="shared" si="11"/>
        <v>793</v>
      </c>
      <c r="W57" s="33">
        <f t="shared" si="7"/>
        <v>8</v>
      </c>
      <c r="X57" s="43">
        <f>T57+T58</f>
        <v>1079</v>
      </c>
      <c r="Y57" s="44">
        <f>U57+U58</f>
        <v>479</v>
      </c>
      <c r="Z57" s="45">
        <f>V57+V58</f>
        <v>1558</v>
      </c>
      <c r="AA57" s="41">
        <f>W57+W58</f>
        <v>24</v>
      </c>
    </row>
    <row r="58" spans="1:27" ht="15.75">
      <c r="A58" s="5">
        <v>38338</v>
      </c>
      <c r="B58" s="6" t="s">
        <v>35</v>
      </c>
      <c r="C58" s="3" t="s">
        <v>123</v>
      </c>
      <c r="D58" s="21">
        <v>128</v>
      </c>
      <c r="E58" s="22">
        <f t="shared" si="0"/>
        <v>56</v>
      </c>
      <c r="F58" s="23">
        <v>184</v>
      </c>
      <c r="G58" s="39">
        <v>3</v>
      </c>
      <c r="H58" s="21">
        <v>147</v>
      </c>
      <c r="I58" s="22">
        <f t="shared" si="1"/>
        <v>63</v>
      </c>
      <c r="J58" s="23">
        <v>210</v>
      </c>
      <c r="K58" s="39">
        <v>6</v>
      </c>
      <c r="L58" s="21">
        <v>132</v>
      </c>
      <c r="M58" s="22">
        <f t="shared" si="2"/>
        <v>43</v>
      </c>
      <c r="N58" s="23">
        <v>175</v>
      </c>
      <c r="O58" s="39">
        <v>5</v>
      </c>
      <c r="P58" s="21">
        <v>137</v>
      </c>
      <c r="Q58" s="22">
        <f t="shared" si="3"/>
        <v>59</v>
      </c>
      <c r="R58" s="23">
        <v>196</v>
      </c>
      <c r="S58" s="39">
        <v>2</v>
      </c>
      <c r="T58" s="14">
        <f t="shared" si="9"/>
        <v>544</v>
      </c>
      <c r="U58" s="29">
        <f t="shared" si="10"/>
        <v>221</v>
      </c>
      <c r="V58" s="15">
        <f t="shared" si="11"/>
        <v>765</v>
      </c>
      <c r="W58" s="33">
        <f t="shared" si="7"/>
        <v>16</v>
      </c>
      <c r="X58" s="46">
        <f>X57</f>
        <v>1079</v>
      </c>
      <c r="Y58" s="47">
        <f>Y57</f>
        <v>479</v>
      </c>
      <c r="Z58" s="48">
        <f>Z57</f>
        <v>1558</v>
      </c>
      <c r="AA58" s="49"/>
    </row>
    <row r="59" spans="1:27" ht="15.75">
      <c r="A59" s="5">
        <v>38340</v>
      </c>
      <c r="B59" s="6" t="s">
        <v>28</v>
      </c>
      <c r="C59" s="3" t="s">
        <v>118</v>
      </c>
      <c r="D59" s="21">
        <v>129</v>
      </c>
      <c r="E59" s="22">
        <f t="shared" si="0"/>
        <v>63</v>
      </c>
      <c r="F59" s="23">
        <v>192</v>
      </c>
      <c r="G59" s="39">
        <v>2</v>
      </c>
      <c r="H59" s="21">
        <v>137</v>
      </c>
      <c r="I59" s="22">
        <f t="shared" si="1"/>
        <v>52</v>
      </c>
      <c r="J59" s="23">
        <v>189</v>
      </c>
      <c r="K59" s="39">
        <v>3</v>
      </c>
      <c r="L59" s="21">
        <v>140</v>
      </c>
      <c r="M59" s="22">
        <f t="shared" si="2"/>
        <v>69</v>
      </c>
      <c r="N59" s="23">
        <v>209</v>
      </c>
      <c r="O59" s="39">
        <v>4</v>
      </c>
      <c r="P59" s="21">
        <v>136</v>
      </c>
      <c r="Q59" s="22">
        <f t="shared" si="3"/>
        <v>50</v>
      </c>
      <c r="R59" s="23">
        <v>186</v>
      </c>
      <c r="S59" s="39">
        <v>6</v>
      </c>
      <c r="T59" s="14">
        <f t="shared" si="9"/>
        <v>542</v>
      </c>
      <c r="U59" s="29">
        <f t="shared" si="10"/>
        <v>234</v>
      </c>
      <c r="V59" s="15">
        <f t="shared" si="11"/>
        <v>776</v>
      </c>
      <c r="W59" s="33">
        <f t="shared" si="7"/>
        <v>15</v>
      </c>
      <c r="X59" s="43">
        <f>T59+T60</f>
        <v>1076</v>
      </c>
      <c r="Y59" s="44">
        <f>U59+U60</f>
        <v>481</v>
      </c>
      <c r="Z59" s="45">
        <f>V59+V60</f>
        <v>1557</v>
      </c>
      <c r="AA59" s="41">
        <f>W59+W60</f>
        <v>24</v>
      </c>
    </row>
    <row r="60" spans="1:27" ht="15.75">
      <c r="A60" s="5">
        <v>38340</v>
      </c>
      <c r="B60" s="6" t="s">
        <v>28</v>
      </c>
      <c r="C60" s="3" t="s">
        <v>119</v>
      </c>
      <c r="D60" s="21">
        <v>146</v>
      </c>
      <c r="E60" s="22">
        <f t="shared" si="0"/>
        <v>63</v>
      </c>
      <c r="F60" s="23">
        <v>209</v>
      </c>
      <c r="G60" s="39">
        <v>2</v>
      </c>
      <c r="H60" s="21">
        <v>116</v>
      </c>
      <c r="I60" s="22">
        <f t="shared" si="1"/>
        <v>72</v>
      </c>
      <c r="J60" s="23">
        <v>188</v>
      </c>
      <c r="K60" s="39">
        <v>0</v>
      </c>
      <c r="L60" s="21">
        <v>141</v>
      </c>
      <c r="M60" s="22">
        <f t="shared" si="2"/>
        <v>59</v>
      </c>
      <c r="N60" s="23">
        <v>200</v>
      </c>
      <c r="O60" s="39">
        <v>3</v>
      </c>
      <c r="P60" s="21">
        <v>131</v>
      </c>
      <c r="Q60" s="22">
        <f t="shared" si="3"/>
        <v>53</v>
      </c>
      <c r="R60" s="23">
        <v>184</v>
      </c>
      <c r="S60" s="39">
        <v>4</v>
      </c>
      <c r="T60" s="14">
        <f t="shared" si="9"/>
        <v>534</v>
      </c>
      <c r="U60" s="29">
        <f t="shared" si="10"/>
        <v>247</v>
      </c>
      <c r="V60" s="15">
        <f t="shared" si="11"/>
        <v>781</v>
      </c>
      <c r="W60" s="33">
        <f t="shared" si="7"/>
        <v>9</v>
      </c>
      <c r="X60" s="46">
        <f>X59</f>
        <v>1076</v>
      </c>
      <c r="Y60" s="47">
        <f>Y59</f>
        <v>481</v>
      </c>
      <c r="Z60" s="48">
        <f>Z59</f>
        <v>1557</v>
      </c>
      <c r="AA60" s="49"/>
    </row>
    <row r="61" spans="1:27" ht="15.75">
      <c r="A61" s="5">
        <v>38342</v>
      </c>
      <c r="B61" s="6" t="s">
        <v>31</v>
      </c>
      <c r="C61" s="3" t="s">
        <v>133</v>
      </c>
      <c r="D61" s="21">
        <v>137</v>
      </c>
      <c r="E61" s="22">
        <f t="shared" si="0"/>
        <v>45</v>
      </c>
      <c r="F61" s="23">
        <v>182</v>
      </c>
      <c r="G61" s="39">
        <v>8</v>
      </c>
      <c r="H61" s="21">
        <v>141</v>
      </c>
      <c r="I61" s="22">
        <f t="shared" si="1"/>
        <v>44</v>
      </c>
      <c r="J61" s="23">
        <v>185</v>
      </c>
      <c r="K61" s="39">
        <v>7</v>
      </c>
      <c r="L61" s="21">
        <v>130</v>
      </c>
      <c r="M61" s="22">
        <f t="shared" si="2"/>
        <v>71</v>
      </c>
      <c r="N61" s="23">
        <v>201</v>
      </c>
      <c r="O61" s="39">
        <v>3</v>
      </c>
      <c r="P61" s="21">
        <v>138</v>
      </c>
      <c r="Q61" s="22">
        <f t="shared" si="3"/>
        <v>53</v>
      </c>
      <c r="R61" s="23">
        <v>191</v>
      </c>
      <c r="S61" s="39">
        <v>6</v>
      </c>
      <c r="T61" s="14">
        <f t="shared" si="9"/>
        <v>546</v>
      </c>
      <c r="U61" s="29">
        <f t="shared" si="10"/>
        <v>213</v>
      </c>
      <c r="V61" s="15">
        <f t="shared" si="11"/>
        <v>759</v>
      </c>
      <c r="W61" s="33">
        <f t="shared" si="7"/>
        <v>24</v>
      </c>
      <c r="X61" s="43">
        <f>T61+T62</f>
        <v>1077</v>
      </c>
      <c r="Y61" s="44">
        <f>U61+U62</f>
        <v>459</v>
      </c>
      <c r="Z61" s="45">
        <f>V61+V62</f>
        <v>1536</v>
      </c>
      <c r="AA61" s="41">
        <f>W61+W62</f>
        <v>36</v>
      </c>
    </row>
    <row r="62" spans="1:27" ht="15.75">
      <c r="A62" s="5">
        <v>38342</v>
      </c>
      <c r="B62" s="6" t="s">
        <v>31</v>
      </c>
      <c r="C62" s="3" t="s">
        <v>132</v>
      </c>
      <c r="D62" s="21">
        <v>141</v>
      </c>
      <c r="E62" s="22">
        <f t="shared" si="0"/>
        <v>80</v>
      </c>
      <c r="F62" s="23">
        <v>221</v>
      </c>
      <c r="G62" s="39">
        <v>0</v>
      </c>
      <c r="H62" s="21">
        <v>137</v>
      </c>
      <c r="I62" s="22">
        <f t="shared" si="1"/>
        <v>52</v>
      </c>
      <c r="J62" s="23">
        <v>189</v>
      </c>
      <c r="K62" s="39">
        <v>5</v>
      </c>
      <c r="L62" s="21">
        <v>127</v>
      </c>
      <c r="M62" s="22">
        <f t="shared" si="2"/>
        <v>53</v>
      </c>
      <c r="N62" s="23">
        <v>180</v>
      </c>
      <c r="O62" s="39">
        <v>4</v>
      </c>
      <c r="P62" s="21">
        <v>126</v>
      </c>
      <c r="Q62" s="22">
        <f t="shared" si="3"/>
        <v>61</v>
      </c>
      <c r="R62" s="23">
        <v>187</v>
      </c>
      <c r="S62" s="39">
        <v>3</v>
      </c>
      <c r="T62" s="14">
        <f t="shared" si="9"/>
        <v>531</v>
      </c>
      <c r="U62" s="29">
        <f t="shared" si="10"/>
        <v>246</v>
      </c>
      <c r="V62" s="15">
        <f t="shared" si="11"/>
        <v>777</v>
      </c>
      <c r="W62" s="33">
        <f t="shared" si="7"/>
        <v>12</v>
      </c>
      <c r="X62" s="46">
        <f>X61</f>
        <v>1077</v>
      </c>
      <c r="Y62" s="47">
        <f>Y61</f>
        <v>459</v>
      </c>
      <c r="Z62" s="48">
        <f>Z61</f>
        <v>1536</v>
      </c>
      <c r="AA62" s="49"/>
    </row>
    <row r="63" spans="1:27" ht="15.75">
      <c r="A63" s="5">
        <v>38332</v>
      </c>
      <c r="B63" s="6" t="s">
        <v>11</v>
      </c>
      <c r="C63" s="3" t="s">
        <v>54</v>
      </c>
      <c r="D63" s="21">
        <v>125</v>
      </c>
      <c r="E63" s="22">
        <f t="shared" si="0"/>
        <v>54</v>
      </c>
      <c r="F63" s="23">
        <v>179</v>
      </c>
      <c r="G63" s="39">
        <v>1</v>
      </c>
      <c r="H63" s="21">
        <v>146</v>
      </c>
      <c r="I63" s="22">
        <f t="shared" si="1"/>
        <v>70</v>
      </c>
      <c r="J63" s="23">
        <v>216</v>
      </c>
      <c r="K63" s="39">
        <v>1</v>
      </c>
      <c r="L63" s="21">
        <v>123</v>
      </c>
      <c r="M63" s="22">
        <f t="shared" si="2"/>
        <v>50</v>
      </c>
      <c r="N63" s="23">
        <v>173</v>
      </c>
      <c r="O63" s="39">
        <v>2</v>
      </c>
      <c r="P63" s="21">
        <v>124</v>
      </c>
      <c r="Q63" s="22">
        <f t="shared" si="3"/>
        <v>61</v>
      </c>
      <c r="R63" s="23">
        <v>185</v>
      </c>
      <c r="S63" s="39">
        <v>2</v>
      </c>
      <c r="T63" s="14">
        <f t="shared" si="9"/>
        <v>518</v>
      </c>
      <c r="U63" s="29">
        <f t="shared" si="10"/>
        <v>235</v>
      </c>
      <c r="V63" s="15">
        <f t="shared" si="11"/>
        <v>753</v>
      </c>
      <c r="W63" s="33">
        <f t="shared" si="7"/>
        <v>6</v>
      </c>
      <c r="X63" s="43">
        <f>T63+T64</f>
        <v>1050</v>
      </c>
      <c r="Y63" s="44">
        <f>U63+U64</f>
        <v>470</v>
      </c>
      <c r="Z63" s="45">
        <f>V63+V64</f>
        <v>1520</v>
      </c>
      <c r="AA63" s="41">
        <f>W63+W64</f>
        <v>13</v>
      </c>
    </row>
    <row r="64" spans="1:27" ht="15.75">
      <c r="A64" s="5">
        <v>38332</v>
      </c>
      <c r="B64" s="6" t="s">
        <v>11</v>
      </c>
      <c r="C64" s="3" t="s">
        <v>55</v>
      </c>
      <c r="D64" s="21">
        <v>121</v>
      </c>
      <c r="E64" s="22">
        <f t="shared" si="0"/>
        <v>71</v>
      </c>
      <c r="F64" s="23">
        <v>192</v>
      </c>
      <c r="G64" s="39">
        <v>0</v>
      </c>
      <c r="H64" s="21">
        <v>142</v>
      </c>
      <c r="I64" s="22">
        <f t="shared" si="1"/>
        <v>49</v>
      </c>
      <c r="J64" s="23">
        <v>191</v>
      </c>
      <c r="K64" s="39">
        <v>0</v>
      </c>
      <c r="L64" s="21">
        <v>126</v>
      </c>
      <c r="M64" s="22">
        <f t="shared" si="2"/>
        <v>54</v>
      </c>
      <c r="N64" s="23">
        <v>180</v>
      </c>
      <c r="O64" s="39">
        <v>5</v>
      </c>
      <c r="P64" s="21">
        <v>143</v>
      </c>
      <c r="Q64" s="22">
        <f t="shared" si="3"/>
        <v>61</v>
      </c>
      <c r="R64" s="23">
        <v>204</v>
      </c>
      <c r="S64" s="39">
        <v>2</v>
      </c>
      <c r="T64" s="14">
        <f t="shared" si="9"/>
        <v>532</v>
      </c>
      <c r="U64" s="29">
        <f t="shared" si="10"/>
        <v>235</v>
      </c>
      <c r="V64" s="15">
        <f t="shared" si="11"/>
        <v>767</v>
      </c>
      <c r="W64" s="33">
        <f t="shared" si="7"/>
        <v>7</v>
      </c>
      <c r="X64" s="46">
        <f>X63</f>
        <v>1050</v>
      </c>
      <c r="Y64" s="47">
        <f>Y63</f>
        <v>470</v>
      </c>
      <c r="Z64" s="48">
        <f>Z63</f>
        <v>1520</v>
      </c>
      <c r="AA64" s="49"/>
    </row>
    <row r="65" spans="1:27" ht="15.75">
      <c r="A65" s="5">
        <v>38336</v>
      </c>
      <c r="B65" s="6" t="s">
        <v>14</v>
      </c>
      <c r="C65" s="3" t="s">
        <v>80</v>
      </c>
      <c r="D65" s="21">
        <v>136</v>
      </c>
      <c r="E65" s="22">
        <f t="shared" si="0"/>
        <v>52</v>
      </c>
      <c r="F65" s="23">
        <v>188</v>
      </c>
      <c r="G65" s="39">
        <v>7</v>
      </c>
      <c r="H65" s="21">
        <v>122</v>
      </c>
      <c r="I65" s="22">
        <f t="shared" si="1"/>
        <v>39</v>
      </c>
      <c r="J65" s="23">
        <v>161</v>
      </c>
      <c r="K65" s="39">
        <v>4</v>
      </c>
      <c r="L65" s="21">
        <v>133</v>
      </c>
      <c r="M65" s="22">
        <f t="shared" si="2"/>
        <v>71</v>
      </c>
      <c r="N65" s="23">
        <v>204</v>
      </c>
      <c r="O65" s="39">
        <v>6</v>
      </c>
      <c r="P65" s="21">
        <v>131</v>
      </c>
      <c r="Q65" s="22">
        <f t="shared" si="3"/>
        <v>62</v>
      </c>
      <c r="R65" s="23">
        <v>193</v>
      </c>
      <c r="S65" s="39">
        <v>8</v>
      </c>
      <c r="T65" s="14">
        <f t="shared" si="9"/>
        <v>522</v>
      </c>
      <c r="U65" s="29">
        <f t="shared" si="10"/>
        <v>224</v>
      </c>
      <c r="V65" s="15">
        <f t="shared" si="11"/>
        <v>746</v>
      </c>
      <c r="W65" s="33">
        <f t="shared" si="7"/>
        <v>25</v>
      </c>
      <c r="X65" s="43">
        <f>T65+T66</f>
        <v>1050</v>
      </c>
      <c r="Y65" s="44">
        <f>U65+U66</f>
        <v>433</v>
      </c>
      <c r="Z65" s="45">
        <f>V65+V66</f>
        <v>1483</v>
      </c>
      <c r="AA65" s="41">
        <f>W65+W66</f>
        <v>44</v>
      </c>
    </row>
    <row r="66" spans="1:27" ht="15.75">
      <c r="A66" s="5">
        <v>38336</v>
      </c>
      <c r="B66" s="6" t="s">
        <v>14</v>
      </c>
      <c r="C66" s="3" t="s">
        <v>81</v>
      </c>
      <c r="D66" s="21">
        <v>143</v>
      </c>
      <c r="E66" s="22">
        <f t="shared" si="0"/>
        <v>36</v>
      </c>
      <c r="F66" s="23">
        <v>179</v>
      </c>
      <c r="G66" s="39">
        <v>10</v>
      </c>
      <c r="H66" s="21">
        <v>135</v>
      </c>
      <c r="I66" s="22">
        <f t="shared" si="1"/>
        <v>76</v>
      </c>
      <c r="J66" s="23">
        <v>211</v>
      </c>
      <c r="K66" s="39">
        <v>1</v>
      </c>
      <c r="L66" s="21">
        <v>126</v>
      </c>
      <c r="M66" s="22">
        <f t="shared" si="2"/>
        <v>53</v>
      </c>
      <c r="N66" s="23">
        <v>179</v>
      </c>
      <c r="O66" s="39">
        <v>2</v>
      </c>
      <c r="P66" s="21">
        <v>124</v>
      </c>
      <c r="Q66" s="22">
        <f t="shared" si="3"/>
        <v>44</v>
      </c>
      <c r="R66" s="23">
        <v>168</v>
      </c>
      <c r="S66" s="39">
        <v>6</v>
      </c>
      <c r="T66" s="14">
        <f t="shared" si="9"/>
        <v>528</v>
      </c>
      <c r="U66" s="29">
        <f t="shared" si="10"/>
        <v>209</v>
      </c>
      <c r="V66" s="15">
        <f t="shared" si="11"/>
        <v>737</v>
      </c>
      <c r="W66" s="33">
        <f t="shared" si="7"/>
        <v>19</v>
      </c>
      <c r="X66" s="46">
        <f>X65</f>
        <v>1050</v>
      </c>
      <c r="Y66" s="47">
        <f>Y65</f>
        <v>433</v>
      </c>
      <c r="Z66" s="48">
        <f>Z65</f>
        <v>1483</v>
      </c>
      <c r="AA66" s="49"/>
    </row>
    <row r="67" spans="1:27" ht="15.75">
      <c r="A67" s="5">
        <v>38340</v>
      </c>
      <c r="B67" s="6" t="s">
        <v>25</v>
      </c>
      <c r="C67" s="3" t="s">
        <v>112</v>
      </c>
      <c r="D67" s="21">
        <v>142</v>
      </c>
      <c r="E67" s="22">
        <f t="shared" si="0"/>
        <v>50</v>
      </c>
      <c r="F67" s="23">
        <v>192</v>
      </c>
      <c r="G67" s="39">
        <v>9</v>
      </c>
      <c r="H67" s="21">
        <v>121</v>
      </c>
      <c r="I67" s="22">
        <f t="shared" si="1"/>
        <v>51</v>
      </c>
      <c r="J67" s="23">
        <v>172</v>
      </c>
      <c r="K67" s="39">
        <v>4</v>
      </c>
      <c r="L67" s="21">
        <v>133</v>
      </c>
      <c r="M67" s="22">
        <f t="shared" si="2"/>
        <v>54</v>
      </c>
      <c r="N67" s="23">
        <v>187</v>
      </c>
      <c r="O67" s="39">
        <v>1</v>
      </c>
      <c r="P67" s="21">
        <v>132</v>
      </c>
      <c r="Q67" s="22">
        <f t="shared" si="3"/>
        <v>35</v>
      </c>
      <c r="R67" s="23">
        <v>167</v>
      </c>
      <c r="S67" s="39">
        <v>9</v>
      </c>
      <c r="T67" s="14">
        <f t="shared" si="9"/>
        <v>528</v>
      </c>
      <c r="U67" s="29">
        <f t="shared" si="10"/>
        <v>190</v>
      </c>
      <c r="V67" s="15">
        <f t="shared" si="11"/>
        <v>718</v>
      </c>
      <c r="W67" s="33">
        <f t="shared" si="7"/>
        <v>23</v>
      </c>
      <c r="X67" s="43">
        <f>T67+T68</f>
        <v>1062</v>
      </c>
      <c r="Y67" s="44">
        <f>U67+U68</f>
        <v>417</v>
      </c>
      <c r="Z67" s="45">
        <f>V67+V68</f>
        <v>1479</v>
      </c>
      <c r="AA67" s="41">
        <f>W67+W68</f>
        <v>32</v>
      </c>
    </row>
    <row r="68" spans="1:27" ht="15.75">
      <c r="A68" s="5">
        <v>38340</v>
      </c>
      <c r="B68" s="6" t="s">
        <v>25</v>
      </c>
      <c r="C68" s="3" t="s">
        <v>113</v>
      </c>
      <c r="D68" s="21">
        <v>154</v>
      </c>
      <c r="E68" s="22">
        <f t="shared" si="0"/>
        <v>60</v>
      </c>
      <c r="F68" s="23">
        <v>214</v>
      </c>
      <c r="G68" s="39">
        <v>2</v>
      </c>
      <c r="H68" s="21">
        <v>123</v>
      </c>
      <c r="I68" s="22">
        <f t="shared" si="1"/>
        <v>44</v>
      </c>
      <c r="J68" s="23">
        <v>167</v>
      </c>
      <c r="K68" s="39">
        <v>3</v>
      </c>
      <c r="L68" s="21">
        <v>138</v>
      </c>
      <c r="M68" s="22">
        <f t="shared" si="2"/>
        <v>80</v>
      </c>
      <c r="N68" s="23">
        <v>218</v>
      </c>
      <c r="O68" s="39">
        <v>0</v>
      </c>
      <c r="P68" s="21">
        <v>119</v>
      </c>
      <c r="Q68" s="22">
        <f t="shared" si="3"/>
        <v>43</v>
      </c>
      <c r="R68" s="23">
        <v>162</v>
      </c>
      <c r="S68" s="39">
        <v>4</v>
      </c>
      <c r="T68" s="14">
        <f t="shared" si="9"/>
        <v>534</v>
      </c>
      <c r="U68" s="29">
        <f t="shared" si="10"/>
        <v>227</v>
      </c>
      <c r="V68" s="15">
        <f t="shared" si="11"/>
        <v>761</v>
      </c>
      <c r="W68" s="33">
        <f t="shared" si="7"/>
        <v>9</v>
      </c>
      <c r="X68" s="46">
        <f>X67</f>
        <v>1062</v>
      </c>
      <c r="Y68" s="47">
        <f>Y67</f>
        <v>417</v>
      </c>
      <c r="Z68" s="48">
        <f>Z67</f>
        <v>1479</v>
      </c>
      <c r="AA68" s="49"/>
    </row>
    <row r="69" spans="1:27" ht="15.75">
      <c r="A69" s="5">
        <v>38336</v>
      </c>
      <c r="B69" s="6" t="s">
        <v>15</v>
      </c>
      <c r="C69" s="3" t="s">
        <v>82</v>
      </c>
      <c r="D69" s="21">
        <v>128</v>
      </c>
      <c r="E69" s="22">
        <f t="shared" si="0"/>
        <v>50</v>
      </c>
      <c r="F69" s="23">
        <v>178</v>
      </c>
      <c r="G69" s="39">
        <v>6</v>
      </c>
      <c r="H69" s="21">
        <v>124</v>
      </c>
      <c r="I69" s="22">
        <f t="shared" si="1"/>
        <v>36</v>
      </c>
      <c r="J69" s="23">
        <v>160</v>
      </c>
      <c r="K69" s="39">
        <v>6</v>
      </c>
      <c r="L69" s="21">
        <v>120</v>
      </c>
      <c r="M69" s="22">
        <f t="shared" si="2"/>
        <v>50</v>
      </c>
      <c r="N69" s="23">
        <v>170</v>
      </c>
      <c r="O69" s="39">
        <v>5</v>
      </c>
      <c r="P69" s="21">
        <v>131</v>
      </c>
      <c r="Q69" s="22">
        <f t="shared" si="3"/>
        <v>62</v>
      </c>
      <c r="R69" s="23">
        <v>193</v>
      </c>
      <c r="S69" s="39">
        <v>3</v>
      </c>
      <c r="T69" s="14">
        <f t="shared" si="9"/>
        <v>503</v>
      </c>
      <c r="U69" s="29">
        <f t="shared" si="10"/>
        <v>198</v>
      </c>
      <c r="V69" s="15">
        <f t="shared" si="11"/>
        <v>701</v>
      </c>
      <c r="W69" s="33">
        <f t="shared" si="7"/>
        <v>20</v>
      </c>
      <c r="X69" s="43">
        <f>T69+T70</f>
        <v>1029</v>
      </c>
      <c r="Y69" s="44">
        <f>U69+U70</f>
        <v>438</v>
      </c>
      <c r="Z69" s="45">
        <f>V69+V70</f>
        <v>1467</v>
      </c>
      <c r="AA69" s="41">
        <f>W69+W70</f>
        <v>34</v>
      </c>
    </row>
    <row r="70" spans="1:27" ht="15.75">
      <c r="A70" s="5">
        <v>38336</v>
      </c>
      <c r="B70" s="6" t="s">
        <v>15</v>
      </c>
      <c r="C70" s="3" t="s">
        <v>83</v>
      </c>
      <c r="D70" s="21">
        <v>131</v>
      </c>
      <c r="E70" s="22">
        <f t="shared" si="0"/>
        <v>53</v>
      </c>
      <c r="F70" s="23">
        <v>184</v>
      </c>
      <c r="G70" s="39">
        <v>5</v>
      </c>
      <c r="H70" s="21">
        <v>119</v>
      </c>
      <c r="I70" s="22">
        <f t="shared" si="1"/>
        <v>72</v>
      </c>
      <c r="J70" s="23">
        <v>191</v>
      </c>
      <c r="K70" s="39">
        <v>2</v>
      </c>
      <c r="L70" s="21">
        <v>136</v>
      </c>
      <c r="M70" s="22">
        <f t="shared" si="2"/>
        <v>63</v>
      </c>
      <c r="N70" s="23">
        <v>199</v>
      </c>
      <c r="O70" s="39">
        <v>3</v>
      </c>
      <c r="P70" s="21">
        <v>140</v>
      </c>
      <c r="Q70" s="22">
        <f t="shared" si="3"/>
        <v>52</v>
      </c>
      <c r="R70" s="23">
        <v>192</v>
      </c>
      <c r="S70" s="39">
        <v>4</v>
      </c>
      <c r="T70" s="14">
        <f t="shared" si="9"/>
        <v>526</v>
      </c>
      <c r="U70" s="29">
        <f t="shared" si="10"/>
        <v>240</v>
      </c>
      <c r="V70" s="15">
        <f t="shared" si="11"/>
        <v>766</v>
      </c>
      <c r="W70" s="33">
        <f t="shared" si="7"/>
        <v>14</v>
      </c>
      <c r="X70" s="46">
        <f>X69</f>
        <v>1029</v>
      </c>
      <c r="Y70" s="47">
        <f>Y69</f>
        <v>438</v>
      </c>
      <c r="Z70" s="48">
        <f>Z69</f>
        <v>1467</v>
      </c>
      <c r="AA70" s="49"/>
    </row>
    <row r="71" spans="1:27" ht="15.75">
      <c r="A71" s="5">
        <v>38342</v>
      </c>
      <c r="B71" s="6" t="s">
        <v>30</v>
      </c>
      <c r="C71" s="3" t="s">
        <v>126</v>
      </c>
      <c r="D71" s="21">
        <v>141</v>
      </c>
      <c r="E71" s="22">
        <f t="shared" si="0"/>
        <v>43</v>
      </c>
      <c r="F71" s="23">
        <v>184</v>
      </c>
      <c r="G71" s="39">
        <v>6</v>
      </c>
      <c r="H71" s="21">
        <v>135</v>
      </c>
      <c r="I71" s="22">
        <f t="shared" si="1"/>
        <v>60</v>
      </c>
      <c r="J71" s="23">
        <v>195</v>
      </c>
      <c r="K71" s="39">
        <v>3</v>
      </c>
      <c r="L71" s="21">
        <v>127</v>
      </c>
      <c r="M71" s="22">
        <f t="shared" si="2"/>
        <v>50</v>
      </c>
      <c r="N71" s="23">
        <v>177</v>
      </c>
      <c r="O71" s="39">
        <v>7</v>
      </c>
      <c r="P71" s="21">
        <v>140</v>
      </c>
      <c r="Q71" s="22">
        <f t="shared" si="3"/>
        <v>68</v>
      </c>
      <c r="R71" s="23">
        <v>208</v>
      </c>
      <c r="S71" s="39">
        <v>0</v>
      </c>
      <c r="T71" s="14">
        <f t="shared" si="9"/>
        <v>543</v>
      </c>
      <c r="U71" s="29">
        <f t="shared" si="10"/>
        <v>221</v>
      </c>
      <c r="V71" s="15">
        <f t="shared" si="11"/>
        <v>764</v>
      </c>
      <c r="W71" s="33">
        <f t="shared" si="7"/>
        <v>16</v>
      </c>
      <c r="X71" s="43">
        <f>T71+T72</f>
        <v>1049</v>
      </c>
      <c r="Y71" s="44">
        <f>U71+U72</f>
        <v>414</v>
      </c>
      <c r="Z71" s="45">
        <f>V71+V72</f>
        <v>1463</v>
      </c>
      <c r="AA71" s="41">
        <f>W71+W72</f>
        <v>35</v>
      </c>
    </row>
    <row r="72" spans="1:27" ht="15.75">
      <c r="A72" s="5">
        <v>38342</v>
      </c>
      <c r="B72" s="6" t="s">
        <v>30</v>
      </c>
      <c r="C72" s="3" t="s">
        <v>127</v>
      </c>
      <c r="D72" s="21">
        <v>121</v>
      </c>
      <c r="E72" s="22">
        <f t="shared" si="0"/>
        <v>53</v>
      </c>
      <c r="F72" s="23">
        <v>174</v>
      </c>
      <c r="G72" s="39">
        <v>4</v>
      </c>
      <c r="H72" s="21">
        <v>132</v>
      </c>
      <c r="I72" s="22">
        <f t="shared" si="1"/>
        <v>53</v>
      </c>
      <c r="J72" s="23">
        <v>185</v>
      </c>
      <c r="K72" s="39">
        <v>4</v>
      </c>
      <c r="L72" s="21">
        <v>131</v>
      </c>
      <c r="M72" s="22">
        <f t="shared" si="2"/>
        <v>45</v>
      </c>
      <c r="N72" s="23">
        <v>176</v>
      </c>
      <c r="O72" s="39">
        <v>7</v>
      </c>
      <c r="P72" s="21">
        <v>122</v>
      </c>
      <c r="Q72" s="22">
        <f t="shared" si="3"/>
        <v>42</v>
      </c>
      <c r="R72" s="23">
        <v>164</v>
      </c>
      <c r="S72" s="39">
        <v>4</v>
      </c>
      <c r="T72" s="14">
        <f t="shared" si="9"/>
        <v>506</v>
      </c>
      <c r="U72" s="29">
        <f t="shared" si="10"/>
        <v>193</v>
      </c>
      <c r="V72" s="15">
        <f t="shared" si="11"/>
        <v>699</v>
      </c>
      <c r="W72" s="33">
        <f t="shared" si="7"/>
        <v>19</v>
      </c>
      <c r="X72" s="46">
        <f>X71</f>
        <v>1049</v>
      </c>
      <c r="Y72" s="47">
        <f>Y71</f>
        <v>414</v>
      </c>
      <c r="Z72" s="48">
        <f>Z71</f>
        <v>1463</v>
      </c>
      <c r="AA72" s="49"/>
    </row>
    <row r="73" spans="1:27" ht="15.75">
      <c r="A73" s="5">
        <v>38336</v>
      </c>
      <c r="B73" s="6" t="s">
        <v>18</v>
      </c>
      <c r="C73" s="3" t="s">
        <v>88</v>
      </c>
      <c r="D73" s="21">
        <v>126</v>
      </c>
      <c r="E73" s="22">
        <f t="shared" si="0"/>
        <v>61</v>
      </c>
      <c r="F73" s="23">
        <v>187</v>
      </c>
      <c r="G73" s="39">
        <v>3</v>
      </c>
      <c r="H73" s="21">
        <v>126</v>
      </c>
      <c r="I73" s="22">
        <f t="shared" si="1"/>
        <v>59</v>
      </c>
      <c r="J73" s="23">
        <v>185</v>
      </c>
      <c r="K73" s="39">
        <v>2</v>
      </c>
      <c r="L73" s="21">
        <v>125</v>
      </c>
      <c r="M73" s="22">
        <f t="shared" si="2"/>
        <v>35</v>
      </c>
      <c r="N73" s="23">
        <v>160</v>
      </c>
      <c r="O73" s="39">
        <v>8</v>
      </c>
      <c r="P73" s="21">
        <v>133</v>
      </c>
      <c r="Q73" s="22">
        <f t="shared" si="3"/>
        <v>44</v>
      </c>
      <c r="R73" s="23">
        <v>177</v>
      </c>
      <c r="S73" s="39">
        <v>7</v>
      </c>
      <c r="T73" s="14">
        <f t="shared" si="9"/>
        <v>510</v>
      </c>
      <c r="U73" s="29">
        <f t="shared" si="10"/>
        <v>199</v>
      </c>
      <c r="V73" s="15">
        <f t="shared" si="11"/>
        <v>709</v>
      </c>
      <c r="W73" s="33">
        <f t="shared" si="7"/>
        <v>20</v>
      </c>
      <c r="X73" s="43">
        <f>T73+T74</f>
        <v>1044</v>
      </c>
      <c r="Y73" s="44">
        <f>U73+U74</f>
        <v>405</v>
      </c>
      <c r="Z73" s="45">
        <f>V73+V74</f>
        <v>1449</v>
      </c>
      <c r="AA73" s="41">
        <f>W73+W74</f>
        <v>41</v>
      </c>
    </row>
    <row r="74" spans="1:27" ht="15.75">
      <c r="A74" s="5">
        <v>38336</v>
      </c>
      <c r="B74" s="6" t="s">
        <v>18</v>
      </c>
      <c r="C74" s="3" t="s">
        <v>89</v>
      </c>
      <c r="D74" s="21">
        <v>128</v>
      </c>
      <c r="E74" s="22">
        <f t="shared" si="0"/>
        <v>53</v>
      </c>
      <c r="F74" s="23">
        <v>181</v>
      </c>
      <c r="G74" s="39">
        <v>9</v>
      </c>
      <c r="H74" s="21">
        <v>133</v>
      </c>
      <c r="I74" s="22">
        <f t="shared" si="1"/>
        <v>45</v>
      </c>
      <c r="J74" s="23">
        <v>178</v>
      </c>
      <c r="K74" s="39">
        <v>6</v>
      </c>
      <c r="L74" s="21">
        <v>137</v>
      </c>
      <c r="M74" s="22">
        <f t="shared" si="2"/>
        <v>54</v>
      </c>
      <c r="N74" s="23">
        <v>191</v>
      </c>
      <c r="O74" s="39">
        <v>4</v>
      </c>
      <c r="P74" s="21">
        <v>136</v>
      </c>
      <c r="Q74" s="22">
        <f t="shared" si="3"/>
        <v>54</v>
      </c>
      <c r="R74" s="23">
        <v>190</v>
      </c>
      <c r="S74" s="39">
        <v>2</v>
      </c>
      <c r="T74" s="14">
        <f t="shared" si="9"/>
        <v>534</v>
      </c>
      <c r="U74" s="29">
        <f t="shared" si="10"/>
        <v>206</v>
      </c>
      <c r="V74" s="15">
        <f t="shared" si="11"/>
        <v>740</v>
      </c>
      <c r="W74" s="33">
        <f t="shared" si="7"/>
        <v>21</v>
      </c>
      <c r="X74" s="46">
        <f>X73</f>
        <v>1044</v>
      </c>
      <c r="Y74" s="47">
        <f>Y73</f>
        <v>405</v>
      </c>
      <c r="Z74" s="48">
        <f>Z73</f>
        <v>1449</v>
      </c>
      <c r="AA74" s="49"/>
    </row>
    <row r="75" spans="1:27" ht="15.75">
      <c r="A75" s="5">
        <v>38340</v>
      </c>
      <c r="B75" s="6" t="s">
        <v>108</v>
      </c>
      <c r="C75" s="3" t="s">
        <v>107</v>
      </c>
      <c r="D75" s="21">
        <v>128</v>
      </c>
      <c r="E75" s="22">
        <f t="shared" si="0"/>
        <v>72</v>
      </c>
      <c r="F75" s="23">
        <v>200</v>
      </c>
      <c r="G75" s="39">
        <v>2</v>
      </c>
      <c r="H75" s="21">
        <v>124</v>
      </c>
      <c r="I75" s="22">
        <f t="shared" si="1"/>
        <v>58</v>
      </c>
      <c r="J75" s="23">
        <v>182</v>
      </c>
      <c r="K75" s="39">
        <v>4</v>
      </c>
      <c r="L75" s="21">
        <v>124</v>
      </c>
      <c r="M75" s="22">
        <f t="shared" si="2"/>
        <v>61</v>
      </c>
      <c r="N75" s="23">
        <v>185</v>
      </c>
      <c r="O75" s="39">
        <v>2</v>
      </c>
      <c r="P75" s="21">
        <v>122</v>
      </c>
      <c r="Q75" s="22">
        <f t="shared" si="3"/>
        <v>59</v>
      </c>
      <c r="R75" s="23">
        <v>181</v>
      </c>
      <c r="S75" s="39">
        <v>4</v>
      </c>
      <c r="T75" s="14">
        <f t="shared" si="9"/>
        <v>498</v>
      </c>
      <c r="U75" s="29">
        <f t="shared" si="10"/>
        <v>250</v>
      </c>
      <c r="V75" s="15">
        <f t="shared" si="11"/>
        <v>748</v>
      </c>
      <c r="W75" s="33">
        <f t="shared" si="7"/>
        <v>12</v>
      </c>
      <c r="X75" s="43">
        <f>T75+T76</f>
        <v>972</v>
      </c>
      <c r="Y75" s="44">
        <f>U75+U76</f>
        <v>456</v>
      </c>
      <c r="Z75" s="45">
        <f>V75+V76</f>
        <v>1428</v>
      </c>
      <c r="AA75" s="41">
        <f>W75+W76</f>
        <v>37</v>
      </c>
    </row>
    <row r="76" spans="1:27" ht="15.75">
      <c r="A76" s="5">
        <v>38340</v>
      </c>
      <c r="B76" s="6" t="s">
        <v>23</v>
      </c>
      <c r="C76" s="3" t="s">
        <v>109</v>
      </c>
      <c r="D76" s="21">
        <v>120</v>
      </c>
      <c r="E76" s="22">
        <f t="shared" si="0"/>
        <v>59</v>
      </c>
      <c r="F76" s="23">
        <v>179</v>
      </c>
      <c r="G76" s="39">
        <v>5</v>
      </c>
      <c r="H76" s="21">
        <v>107</v>
      </c>
      <c r="I76" s="22">
        <f t="shared" si="1"/>
        <v>44</v>
      </c>
      <c r="J76" s="23">
        <v>151</v>
      </c>
      <c r="K76" s="39">
        <v>9</v>
      </c>
      <c r="L76" s="21">
        <v>125</v>
      </c>
      <c r="M76" s="22">
        <f t="shared" si="2"/>
        <v>41</v>
      </c>
      <c r="N76" s="23">
        <v>166</v>
      </c>
      <c r="O76" s="39">
        <v>6</v>
      </c>
      <c r="P76" s="21">
        <v>122</v>
      </c>
      <c r="Q76" s="22">
        <f t="shared" si="3"/>
        <v>62</v>
      </c>
      <c r="R76" s="23">
        <v>184</v>
      </c>
      <c r="S76" s="39">
        <v>5</v>
      </c>
      <c r="T76" s="14">
        <f t="shared" si="9"/>
        <v>474</v>
      </c>
      <c r="U76" s="29">
        <f t="shared" si="10"/>
        <v>206</v>
      </c>
      <c r="V76" s="15">
        <f t="shared" si="11"/>
        <v>680</v>
      </c>
      <c r="W76" s="33">
        <f t="shared" si="7"/>
        <v>25</v>
      </c>
      <c r="X76" s="46">
        <f>X75</f>
        <v>972</v>
      </c>
      <c r="Y76" s="47">
        <f>Y75</f>
        <v>456</v>
      </c>
      <c r="Z76" s="48">
        <f>Z75</f>
        <v>1428</v>
      </c>
      <c r="AA76" s="49"/>
    </row>
    <row r="77" spans="1:27" ht="15.75">
      <c r="A77" s="5">
        <v>38340</v>
      </c>
      <c r="B77" s="6" t="s">
        <v>24</v>
      </c>
      <c r="C77" s="3" t="s">
        <v>110</v>
      </c>
      <c r="D77" s="21">
        <v>129</v>
      </c>
      <c r="E77" s="22">
        <f aca="true" t="shared" si="13" ref="E77:E84">IF(F77=0,0,F77-D77)</f>
        <v>52</v>
      </c>
      <c r="F77" s="23">
        <v>181</v>
      </c>
      <c r="G77" s="39">
        <v>5</v>
      </c>
      <c r="H77" s="21">
        <v>138</v>
      </c>
      <c r="I77" s="22">
        <f aca="true" t="shared" si="14" ref="I77:I84">IF(J77=0,0,J77-H77)</f>
        <v>44</v>
      </c>
      <c r="J77" s="23">
        <v>182</v>
      </c>
      <c r="K77" s="39">
        <v>8</v>
      </c>
      <c r="L77" s="21">
        <v>133</v>
      </c>
      <c r="M77" s="22">
        <f aca="true" t="shared" si="15" ref="M77:M84">IF(N77=0,0,N77-L77)</f>
        <v>45</v>
      </c>
      <c r="N77" s="23">
        <v>178</v>
      </c>
      <c r="O77" s="39">
        <v>7</v>
      </c>
      <c r="P77" s="21">
        <v>122</v>
      </c>
      <c r="Q77" s="22">
        <f aca="true" t="shared" si="16" ref="Q77:Q84">IF(R77=0,0,R77-P77)</f>
        <v>44</v>
      </c>
      <c r="R77" s="23">
        <v>166</v>
      </c>
      <c r="S77" s="39">
        <v>7</v>
      </c>
      <c r="T77" s="14">
        <f aca="true" t="shared" si="17" ref="T77:W84">D77+H77+L77+P77</f>
        <v>522</v>
      </c>
      <c r="U77" s="29">
        <f t="shared" si="17"/>
        <v>185</v>
      </c>
      <c r="V77" s="15">
        <f t="shared" si="17"/>
        <v>707</v>
      </c>
      <c r="W77" s="33">
        <f t="shared" si="17"/>
        <v>27</v>
      </c>
      <c r="X77" s="43">
        <f>T77+T78</f>
        <v>1033</v>
      </c>
      <c r="Y77" s="44">
        <f>U77+U78</f>
        <v>393</v>
      </c>
      <c r="Z77" s="45">
        <f>V77+V78</f>
        <v>1426</v>
      </c>
      <c r="AA77" s="41">
        <f>W77+W78</f>
        <v>56</v>
      </c>
    </row>
    <row r="78" spans="1:27" ht="15.75">
      <c r="A78" s="5">
        <v>38340</v>
      </c>
      <c r="B78" s="6" t="s">
        <v>24</v>
      </c>
      <c r="C78" s="3" t="s">
        <v>111</v>
      </c>
      <c r="D78" s="21">
        <v>131</v>
      </c>
      <c r="E78" s="22">
        <f>IF(F78=0,0,F78-D78)</f>
        <v>45</v>
      </c>
      <c r="F78" s="23">
        <v>176</v>
      </c>
      <c r="G78" s="39">
        <v>6</v>
      </c>
      <c r="H78" s="21">
        <v>131</v>
      </c>
      <c r="I78" s="22">
        <f>IF(J78=0,0,J78-H78)</f>
        <v>60</v>
      </c>
      <c r="J78" s="23">
        <v>191</v>
      </c>
      <c r="K78" s="39">
        <v>7</v>
      </c>
      <c r="L78" s="21">
        <v>136</v>
      </c>
      <c r="M78" s="22">
        <f>IF(N78=0,0,N78-L78)</f>
        <v>41</v>
      </c>
      <c r="N78" s="23">
        <v>177</v>
      </c>
      <c r="O78" s="39">
        <v>10</v>
      </c>
      <c r="P78" s="21">
        <v>113</v>
      </c>
      <c r="Q78" s="22">
        <f>IF(R78=0,0,R78-P78)</f>
        <v>62</v>
      </c>
      <c r="R78" s="23">
        <v>175</v>
      </c>
      <c r="S78" s="39">
        <v>6</v>
      </c>
      <c r="T78" s="14">
        <f t="shared" si="17"/>
        <v>511</v>
      </c>
      <c r="U78" s="29">
        <f t="shared" si="17"/>
        <v>208</v>
      </c>
      <c r="V78" s="15">
        <f t="shared" si="17"/>
        <v>719</v>
      </c>
      <c r="W78" s="33">
        <f t="shared" si="17"/>
        <v>29</v>
      </c>
      <c r="X78" s="46">
        <f>X77</f>
        <v>1033</v>
      </c>
      <c r="Y78" s="47">
        <f>Y77</f>
        <v>393</v>
      </c>
      <c r="Z78" s="48">
        <f>Z77</f>
        <v>1426</v>
      </c>
      <c r="AA78" s="49"/>
    </row>
    <row r="79" spans="1:27" ht="15.75">
      <c r="A79" s="5">
        <v>38336</v>
      </c>
      <c r="B79" s="6" t="s">
        <v>13</v>
      </c>
      <c r="C79" s="3" t="s">
        <v>78</v>
      </c>
      <c r="D79" s="21">
        <v>117</v>
      </c>
      <c r="E79" s="22">
        <f t="shared" si="13"/>
        <v>53</v>
      </c>
      <c r="F79" s="23">
        <v>170</v>
      </c>
      <c r="G79" s="39">
        <v>7</v>
      </c>
      <c r="H79" s="21">
        <v>117</v>
      </c>
      <c r="I79" s="22">
        <f t="shared" si="14"/>
        <v>46</v>
      </c>
      <c r="J79" s="23">
        <v>163</v>
      </c>
      <c r="K79" s="39">
        <v>9</v>
      </c>
      <c r="L79" s="21">
        <v>114</v>
      </c>
      <c r="M79" s="22">
        <f t="shared" si="15"/>
        <v>52</v>
      </c>
      <c r="N79" s="23">
        <v>166</v>
      </c>
      <c r="O79" s="39">
        <v>8</v>
      </c>
      <c r="P79" s="21">
        <v>121</v>
      </c>
      <c r="Q79" s="22">
        <f t="shared" si="16"/>
        <v>34</v>
      </c>
      <c r="R79" s="23">
        <v>155</v>
      </c>
      <c r="S79" s="39">
        <v>7</v>
      </c>
      <c r="T79" s="14">
        <f t="shared" si="17"/>
        <v>469</v>
      </c>
      <c r="U79" s="29">
        <f t="shared" si="17"/>
        <v>185</v>
      </c>
      <c r="V79" s="15">
        <f t="shared" si="17"/>
        <v>654</v>
      </c>
      <c r="W79" s="33">
        <f t="shared" si="17"/>
        <v>31</v>
      </c>
      <c r="X79" s="43">
        <f>T79+T80</f>
        <v>960</v>
      </c>
      <c r="Y79" s="44">
        <f>U79+U80</f>
        <v>407</v>
      </c>
      <c r="Z79" s="45">
        <f>V79+V80</f>
        <v>1367</v>
      </c>
      <c r="AA79" s="41">
        <f>W79+W80</f>
        <v>46</v>
      </c>
    </row>
    <row r="80" spans="1:27" ht="15.75">
      <c r="A80" s="5">
        <v>38336</v>
      </c>
      <c r="B80" s="6" t="s">
        <v>13</v>
      </c>
      <c r="C80" s="3" t="s">
        <v>79</v>
      </c>
      <c r="D80" s="21">
        <v>130</v>
      </c>
      <c r="E80" s="22">
        <f t="shared" si="13"/>
        <v>62</v>
      </c>
      <c r="F80" s="23">
        <v>192</v>
      </c>
      <c r="G80" s="39">
        <v>4</v>
      </c>
      <c r="H80" s="21">
        <v>108</v>
      </c>
      <c r="I80" s="22">
        <f t="shared" si="14"/>
        <v>45</v>
      </c>
      <c r="J80" s="23">
        <v>153</v>
      </c>
      <c r="K80" s="39">
        <v>6</v>
      </c>
      <c r="L80" s="21">
        <v>118</v>
      </c>
      <c r="M80" s="22">
        <f t="shared" si="15"/>
        <v>61</v>
      </c>
      <c r="N80" s="23">
        <v>179</v>
      </c>
      <c r="O80" s="39">
        <v>2</v>
      </c>
      <c r="P80" s="21">
        <v>135</v>
      </c>
      <c r="Q80" s="22">
        <f t="shared" si="16"/>
        <v>54</v>
      </c>
      <c r="R80" s="23">
        <v>189</v>
      </c>
      <c r="S80" s="39">
        <v>3</v>
      </c>
      <c r="T80" s="14">
        <f t="shared" si="17"/>
        <v>491</v>
      </c>
      <c r="U80" s="29">
        <f t="shared" si="17"/>
        <v>222</v>
      </c>
      <c r="V80" s="15">
        <f t="shared" si="17"/>
        <v>713</v>
      </c>
      <c r="W80" s="33">
        <f t="shared" si="17"/>
        <v>15</v>
      </c>
      <c r="X80" s="46">
        <f>X79</f>
        <v>960</v>
      </c>
      <c r="Y80" s="47">
        <f>Y79</f>
        <v>407</v>
      </c>
      <c r="Z80" s="48">
        <f>Z79</f>
        <v>1367</v>
      </c>
      <c r="AA80" s="49"/>
    </row>
    <row r="81" spans="1:27" ht="15.75">
      <c r="A81" s="5">
        <v>38337</v>
      </c>
      <c r="B81" s="6" t="s">
        <v>90</v>
      </c>
      <c r="C81" s="3" t="s">
        <v>91</v>
      </c>
      <c r="D81" s="21">
        <v>137</v>
      </c>
      <c r="E81" s="22">
        <f>IF(F81=0,0,F81-D81)</f>
        <v>69</v>
      </c>
      <c r="F81" s="23">
        <v>206</v>
      </c>
      <c r="G81" s="39">
        <v>2</v>
      </c>
      <c r="H81" s="21">
        <v>148</v>
      </c>
      <c r="I81" s="22">
        <f>IF(J81=0,0,J81-H81)</f>
        <v>84</v>
      </c>
      <c r="J81" s="23">
        <v>232</v>
      </c>
      <c r="K81" s="39">
        <v>0</v>
      </c>
      <c r="L81" s="21">
        <v>137</v>
      </c>
      <c r="M81" s="22">
        <f>IF(N81=0,0,N81-L81)</f>
        <v>72</v>
      </c>
      <c r="N81" s="23">
        <v>209</v>
      </c>
      <c r="O81" s="39">
        <v>2</v>
      </c>
      <c r="P81" s="21">
        <v>142</v>
      </c>
      <c r="Q81" s="22">
        <f>IF(R81=0,0,R81-P81)</f>
        <v>80</v>
      </c>
      <c r="R81" s="23">
        <v>222</v>
      </c>
      <c r="S81" s="39">
        <v>2</v>
      </c>
      <c r="T81" s="14">
        <f t="shared" si="17"/>
        <v>564</v>
      </c>
      <c r="U81" s="29">
        <f t="shared" si="17"/>
        <v>305</v>
      </c>
      <c r="V81" s="15">
        <f t="shared" si="17"/>
        <v>869</v>
      </c>
      <c r="W81" s="33">
        <f t="shared" si="17"/>
        <v>6</v>
      </c>
      <c r="X81" s="43">
        <f>T81+T82</f>
        <v>564</v>
      </c>
      <c r="Y81" s="44">
        <f>U81+U82</f>
        <v>305</v>
      </c>
      <c r="Z81" s="45">
        <f>V81+V82</f>
        <v>869</v>
      </c>
      <c r="AA81" s="41">
        <f>W81+W82</f>
        <v>6</v>
      </c>
    </row>
    <row r="82" spans="1:27" ht="15.75">
      <c r="A82" s="5">
        <v>38337</v>
      </c>
      <c r="B82" s="6" t="s">
        <v>90</v>
      </c>
      <c r="C82" s="3" t="s">
        <v>92</v>
      </c>
      <c r="D82" s="21">
        <v>0</v>
      </c>
      <c r="E82" s="22">
        <f t="shared" si="13"/>
        <v>0</v>
      </c>
      <c r="F82" s="23">
        <v>0</v>
      </c>
      <c r="G82" s="39">
        <v>0</v>
      </c>
      <c r="H82" s="21">
        <v>0</v>
      </c>
      <c r="I82" s="22">
        <f t="shared" si="14"/>
        <v>0</v>
      </c>
      <c r="J82" s="23">
        <v>0</v>
      </c>
      <c r="K82" s="39">
        <v>0</v>
      </c>
      <c r="L82" s="21">
        <v>0</v>
      </c>
      <c r="M82" s="22">
        <f t="shared" si="15"/>
        <v>0</v>
      </c>
      <c r="N82" s="23">
        <v>0</v>
      </c>
      <c r="O82" s="39">
        <v>0</v>
      </c>
      <c r="P82" s="21">
        <v>0</v>
      </c>
      <c r="Q82" s="22">
        <f t="shared" si="16"/>
        <v>0</v>
      </c>
      <c r="R82" s="23">
        <v>0</v>
      </c>
      <c r="S82" s="39">
        <v>0</v>
      </c>
      <c r="T82" s="14">
        <f t="shared" si="17"/>
        <v>0</v>
      </c>
      <c r="U82" s="29">
        <f t="shared" si="17"/>
        <v>0</v>
      </c>
      <c r="V82" s="15">
        <f t="shared" si="17"/>
        <v>0</v>
      </c>
      <c r="W82" s="33">
        <f t="shared" si="17"/>
        <v>0</v>
      </c>
      <c r="X82" s="46">
        <f>X81</f>
        <v>564</v>
      </c>
      <c r="Y82" s="47">
        <f>Y81</f>
        <v>305</v>
      </c>
      <c r="Z82" s="48">
        <f>Z81</f>
        <v>869</v>
      </c>
      <c r="AA82" s="49"/>
    </row>
    <row r="83" spans="1:27" ht="15.75">
      <c r="A83" s="5">
        <v>38335</v>
      </c>
      <c r="B83" s="6" t="s">
        <v>12</v>
      </c>
      <c r="C83" s="3"/>
      <c r="D83" s="21"/>
      <c r="E83" s="22">
        <f t="shared" si="13"/>
        <v>0</v>
      </c>
      <c r="F83" s="23"/>
      <c r="G83" s="39"/>
      <c r="H83" s="21"/>
      <c r="I83" s="22">
        <f t="shared" si="14"/>
        <v>0</v>
      </c>
      <c r="J83" s="23"/>
      <c r="K83" s="39"/>
      <c r="L83" s="21"/>
      <c r="M83" s="22">
        <f t="shared" si="15"/>
        <v>0</v>
      </c>
      <c r="N83" s="23"/>
      <c r="O83" s="39"/>
      <c r="P83" s="21"/>
      <c r="Q83" s="22">
        <f t="shared" si="16"/>
        <v>0</v>
      </c>
      <c r="R83" s="23"/>
      <c r="S83" s="39"/>
      <c r="T83" s="14">
        <f t="shared" si="17"/>
        <v>0</v>
      </c>
      <c r="U83" s="29">
        <f t="shared" si="17"/>
        <v>0</v>
      </c>
      <c r="V83" s="15">
        <f t="shared" si="17"/>
        <v>0</v>
      </c>
      <c r="W83" s="33">
        <f t="shared" si="17"/>
        <v>0</v>
      </c>
      <c r="X83" s="43">
        <f>T83+T84</f>
        <v>0</v>
      </c>
      <c r="Y83" s="44">
        <f>U83+U84</f>
        <v>0</v>
      </c>
      <c r="Z83" s="45">
        <f>V83+V84</f>
        <v>0</v>
      </c>
      <c r="AA83" s="41">
        <f>W83+W84</f>
        <v>0</v>
      </c>
    </row>
    <row r="84" spans="1:27" ht="16.5" thickBot="1">
      <c r="A84" s="75">
        <v>38335</v>
      </c>
      <c r="B84" s="42" t="s">
        <v>12</v>
      </c>
      <c r="C84" s="4"/>
      <c r="D84" s="24"/>
      <c r="E84" s="25">
        <f t="shared" si="13"/>
        <v>0</v>
      </c>
      <c r="F84" s="26"/>
      <c r="G84" s="40"/>
      <c r="H84" s="24"/>
      <c r="I84" s="25">
        <f t="shared" si="14"/>
        <v>0</v>
      </c>
      <c r="J84" s="26"/>
      <c r="K84" s="40"/>
      <c r="L84" s="24"/>
      <c r="M84" s="25">
        <f t="shared" si="15"/>
        <v>0</v>
      </c>
      <c r="N84" s="26"/>
      <c r="O84" s="40"/>
      <c r="P84" s="24"/>
      <c r="Q84" s="25">
        <f t="shared" si="16"/>
        <v>0</v>
      </c>
      <c r="R84" s="26"/>
      <c r="S84" s="40"/>
      <c r="T84" s="16">
        <f t="shared" si="17"/>
        <v>0</v>
      </c>
      <c r="U84" s="30">
        <f t="shared" si="17"/>
        <v>0</v>
      </c>
      <c r="V84" s="17">
        <f t="shared" si="17"/>
        <v>0</v>
      </c>
      <c r="W84" s="37">
        <f t="shared" si="17"/>
        <v>0</v>
      </c>
      <c r="X84" s="50">
        <f>X83</f>
        <v>0</v>
      </c>
      <c r="Y84" s="51">
        <f>Y83</f>
        <v>0</v>
      </c>
      <c r="Z84" s="76">
        <f>Z83</f>
        <v>0</v>
      </c>
      <c r="AA84" s="77"/>
    </row>
  </sheetData>
  <mergeCells count="6">
    <mergeCell ref="X1:AA1"/>
    <mergeCell ref="T1:W1"/>
    <mergeCell ref="P1:S1"/>
    <mergeCell ref="D1:G1"/>
    <mergeCell ref="H1:K1"/>
    <mergeCell ref="L1:O1"/>
  </mergeCells>
  <printOptions horizontalCentered="1"/>
  <pageMargins left="0.3937007874015748" right="0.35433070866141736" top="0.31496062992125984" bottom="0.5118110236220472" header="0.2755905511811024" footer="0.31496062992125984"/>
  <pageSetup horizontalDpi="300" verticalDpi="300" orientation="portrait" paperSize="9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82"/>
  <sheetViews>
    <sheetView workbookViewId="0" topLeftCell="A1">
      <selection activeCell="A4" sqref="A4:G82"/>
    </sheetView>
  </sheetViews>
  <sheetFormatPr defaultColWidth="9.00390625" defaultRowHeight="12.75"/>
  <cols>
    <col min="1" max="1" width="13.625" style="0" customWidth="1"/>
    <col min="2" max="2" width="18.875" style="0" customWidth="1"/>
    <col min="3" max="4" width="5.125" style="0" customWidth="1"/>
    <col min="5" max="5" width="7.875" style="0" customWidth="1"/>
    <col min="6" max="6" width="4.125" style="0" customWidth="1"/>
    <col min="7" max="7" width="6.75390625" style="0" customWidth="1"/>
  </cols>
  <sheetData>
    <row r="1" ht="13.5" thickBot="1"/>
    <row r="2" spans="1:6" ht="13.5" thickBot="1">
      <c r="A2" s="1"/>
      <c r="B2" s="2"/>
      <c r="C2" s="92" t="s">
        <v>39</v>
      </c>
      <c r="D2" s="93"/>
      <c r="E2" s="93"/>
      <c r="F2" s="96"/>
    </row>
    <row r="3" spans="1:7" ht="13.5" thickBot="1">
      <c r="A3" s="71" t="s">
        <v>1</v>
      </c>
      <c r="B3" s="72" t="s">
        <v>59</v>
      </c>
      <c r="C3" s="73" t="s">
        <v>7</v>
      </c>
      <c r="D3" s="73" t="s">
        <v>37</v>
      </c>
      <c r="E3" s="73" t="s">
        <v>6</v>
      </c>
      <c r="F3" s="73" t="s">
        <v>57</v>
      </c>
      <c r="G3" s="74" t="s">
        <v>93</v>
      </c>
    </row>
    <row r="4" spans="1:7" ht="15.75">
      <c r="A4" s="78" t="s">
        <v>44</v>
      </c>
      <c r="B4" s="85" t="s">
        <v>71</v>
      </c>
      <c r="C4" s="86">
        <v>591</v>
      </c>
      <c r="D4" s="86">
        <v>353</v>
      </c>
      <c r="E4" s="87">
        <v>944</v>
      </c>
      <c r="F4" s="86">
        <v>0</v>
      </c>
      <c r="G4" s="88">
        <v>1</v>
      </c>
    </row>
    <row r="5" spans="1:7" ht="15.75">
      <c r="A5" s="55" t="s">
        <v>40</v>
      </c>
      <c r="B5" s="56" t="s">
        <v>60</v>
      </c>
      <c r="C5" s="57">
        <v>595</v>
      </c>
      <c r="D5" s="57">
        <v>315</v>
      </c>
      <c r="E5" s="58">
        <v>910</v>
      </c>
      <c r="F5" s="57">
        <v>1</v>
      </c>
      <c r="G5" s="59">
        <v>2</v>
      </c>
    </row>
    <row r="6" spans="1:7" ht="15.75">
      <c r="A6" s="55" t="s">
        <v>44</v>
      </c>
      <c r="B6" s="56" t="s">
        <v>70</v>
      </c>
      <c r="C6" s="57">
        <v>594</v>
      </c>
      <c r="D6" s="57">
        <v>304</v>
      </c>
      <c r="E6" s="58">
        <v>898</v>
      </c>
      <c r="F6" s="57">
        <v>3</v>
      </c>
      <c r="G6" s="59">
        <v>3</v>
      </c>
    </row>
    <row r="7" spans="1:7" ht="15.75">
      <c r="A7" s="55" t="s">
        <v>45</v>
      </c>
      <c r="B7" s="56" t="s">
        <v>73</v>
      </c>
      <c r="C7" s="57">
        <v>569</v>
      </c>
      <c r="D7" s="57">
        <v>321</v>
      </c>
      <c r="E7" s="58">
        <v>890</v>
      </c>
      <c r="F7" s="57">
        <v>3</v>
      </c>
      <c r="G7" s="59">
        <v>4</v>
      </c>
    </row>
    <row r="8" spans="1:7" ht="15.75">
      <c r="A8" s="55" t="s">
        <v>48</v>
      </c>
      <c r="B8" s="56" t="s">
        <v>74</v>
      </c>
      <c r="C8" s="57">
        <v>581</v>
      </c>
      <c r="D8" s="57">
        <v>304</v>
      </c>
      <c r="E8" s="58">
        <v>885</v>
      </c>
      <c r="F8" s="57">
        <v>3</v>
      </c>
      <c r="G8" s="59">
        <v>5</v>
      </c>
    </row>
    <row r="9" spans="1:7" ht="15.75">
      <c r="A9" s="55" t="s">
        <v>21</v>
      </c>
      <c r="B9" s="56" t="s">
        <v>98</v>
      </c>
      <c r="C9" s="57">
        <v>600</v>
      </c>
      <c r="D9" s="57">
        <v>284</v>
      </c>
      <c r="E9" s="58">
        <v>884</v>
      </c>
      <c r="F9" s="57">
        <v>3</v>
      </c>
      <c r="G9" s="59">
        <v>6</v>
      </c>
    </row>
    <row r="10" spans="1:7" ht="15.75">
      <c r="A10" s="55" t="s">
        <v>26</v>
      </c>
      <c r="B10" s="56" t="s">
        <v>115</v>
      </c>
      <c r="C10" s="57">
        <v>551</v>
      </c>
      <c r="D10" s="57">
        <v>329</v>
      </c>
      <c r="E10" s="58">
        <v>880</v>
      </c>
      <c r="F10" s="57">
        <v>4</v>
      </c>
      <c r="G10" s="59">
        <v>7</v>
      </c>
    </row>
    <row r="11" spans="1:7" ht="15.75">
      <c r="A11" s="55" t="s">
        <v>42</v>
      </c>
      <c r="B11" s="56" t="s">
        <v>64</v>
      </c>
      <c r="C11" s="57">
        <v>582</v>
      </c>
      <c r="D11" s="57">
        <v>298</v>
      </c>
      <c r="E11" s="58">
        <v>880</v>
      </c>
      <c r="F11" s="57">
        <v>4</v>
      </c>
      <c r="G11" s="59">
        <v>8</v>
      </c>
    </row>
    <row r="12" spans="1:7" ht="15.75">
      <c r="A12" s="55" t="s">
        <v>90</v>
      </c>
      <c r="B12" s="56" t="s">
        <v>91</v>
      </c>
      <c r="C12" s="57">
        <v>564</v>
      </c>
      <c r="D12" s="57">
        <v>305</v>
      </c>
      <c r="E12" s="58">
        <v>869</v>
      </c>
      <c r="F12" s="57">
        <v>6</v>
      </c>
      <c r="G12" s="59">
        <v>9</v>
      </c>
    </row>
    <row r="13" spans="1:7" ht="15.75">
      <c r="A13" s="55" t="s">
        <v>42</v>
      </c>
      <c r="B13" s="56" t="s">
        <v>65</v>
      </c>
      <c r="C13" s="57">
        <v>549</v>
      </c>
      <c r="D13" s="57">
        <v>317</v>
      </c>
      <c r="E13" s="58">
        <v>866</v>
      </c>
      <c r="F13" s="57">
        <v>1</v>
      </c>
      <c r="G13" s="59">
        <v>10</v>
      </c>
    </row>
    <row r="14" spans="1:7" ht="15.75">
      <c r="A14" s="55" t="s">
        <v>47</v>
      </c>
      <c r="B14" s="56" t="s">
        <v>76</v>
      </c>
      <c r="C14" s="57">
        <v>575</v>
      </c>
      <c r="D14" s="57">
        <v>289</v>
      </c>
      <c r="E14" s="58">
        <v>864</v>
      </c>
      <c r="F14" s="57">
        <v>5</v>
      </c>
      <c r="G14" s="59">
        <v>11</v>
      </c>
    </row>
    <row r="15" spans="1:7" ht="15.75">
      <c r="A15" s="55" t="s">
        <v>16</v>
      </c>
      <c r="B15" s="56" t="s">
        <v>84</v>
      </c>
      <c r="C15" s="57">
        <v>569</v>
      </c>
      <c r="D15" s="57">
        <v>294</v>
      </c>
      <c r="E15" s="58">
        <v>863</v>
      </c>
      <c r="F15" s="57">
        <v>5</v>
      </c>
      <c r="G15" s="59">
        <v>12</v>
      </c>
    </row>
    <row r="16" spans="1:7" ht="15.75">
      <c r="A16" s="55" t="s">
        <v>27</v>
      </c>
      <c r="B16" s="56" t="s">
        <v>117</v>
      </c>
      <c r="C16" s="57">
        <v>566</v>
      </c>
      <c r="D16" s="57">
        <v>294</v>
      </c>
      <c r="E16" s="58">
        <v>860</v>
      </c>
      <c r="F16" s="57">
        <v>7</v>
      </c>
      <c r="G16" s="59">
        <v>13</v>
      </c>
    </row>
    <row r="17" spans="1:7" ht="15.75">
      <c r="A17" s="55" t="s">
        <v>48</v>
      </c>
      <c r="B17" s="56" t="s">
        <v>77</v>
      </c>
      <c r="C17" s="57">
        <v>596</v>
      </c>
      <c r="D17" s="57">
        <v>264</v>
      </c>
      <c r="E17" s="58">
        <v>860</v>
      </c>
      <c r="F17" s="57">
        <v>4</v>
      </c>
      <c r="G17" s="59">
        <v>14</v>
      </c>
    </row>
    <row r="18" spans="1:7" ht="15.75">
      <c r="A18" s="55" t="s">
        <v>40</v>
      </c>
      <c r="B18" s="56" t="s">
        <v>61</v>
      </c>
      <c r="C18" s="57">
        <v>564</v>
      </c>
      <c r="D18" s="57">
        <v>295</v>
      </c>
      <c r="E18" s="58">
        <v>859</v>
      </c>
      <c r="F18" s="57">
        <v>3</v>
      </c>
      <c r="G18" s="59">
        <v>15</v>
      </c>
    </row>
    <row r="19" spans="1:7" ht="15.75">
      <c r="A19" s="55" t="s">
        <v>19</v>
      </c>
      <c r="B19" s="56" t="s">
        <v>95</v>
      </c>
      <c r="C19" s="57">
        <v>573</v>
      </c>
      <c r="D19" s="57">
        <v>286</v>
      </c>
      <c r="E19" s="58">
        <v>859</v>
      </c>
      <c r="F19" s="57">
        <v>4</v>
      </c>
      <c r="G19" s="59">
        <v>16</v>
      </c>
    </row>
    <row r="20" spans="1:7" ht="15.75">
      <c r="A20" s="55" t="s">
        <v>9</v>
      </c>
      <c r="B20" s="56" t="s">
        <v>50</v>
      </c>
      <c r="C20" s="57">
        <v>576</v>
      </c>
      <c r="D20" s="57">
        <v>281</v>
      </c>
      <c r="E20" s="58">
        <v>857</v>
      </c>
      <c r="F20" s="57">
        <v>4</v>
      </c>
      <c r="G20" s="59">
        <v>17</v>
      </c>
    </row>
    <row r="21" spans="1:7" ht="15.75">
      <c r="A21" s="55" t="s">
        <v>17</v>
      </c>
      <c r="B21" s="56" t="s">
        <v>86</v>
      </c>
      <c r="C21" s="57">
        <v>584</v>
      </c>
      <c r="D21" s="57">
        <v>273</v>
      </c>
      <c r="E21" s="58">
        <v>857</v>
      </c>
      <c r="F21" s="57">
        <v>1</v>
      </c>
      <c r="G21" s="59">
        <v>18</v>
      </c>
    </row>
    <row r="22" spans="1:7" ht="15.75">
      <c r="A22" s="55" t="s">
        <v>19</v>
      </c>
      <c r="B22" s="56" t="s">
        <v>94</v>
      </c>
      <c r="C22" s="57">
        <v>546</v>
      </c>
      <c r="D22" s="57">
        <v>310</v>
      </c>
      <c r="E22" s="58">
        <v>856</v>
      </c>
      <c r="F22" s="57">
        <v>2</v>
      </c>
      <c r="G22" s="59">
        <v>19</v>
      </c>
    </row>
    <row r="23" spans="1:7" ht="15.75">
      <c r="A23" s="55" t="s">
        <v>36</v>
      </c>
      <c r="B23" s="56" t="s">
        <v>125</v>
      </c>
      <c r="C23" s="57">
        <v>546</v>
      </c>
      <c r="D23" s="57">
        <v>310</v>
      </c>
      <c r="E23" s="58">
        <v>856</v>
      </c>
      <c r="F23" s="57">
        <v>4</v>
      </c>
      <c r="G23" s="59">
        <v>20</v>
      </c>
    </row>
    <row r="24" spans="1:7" ht="15.75">
      <c r="A24" s="55" t="s">
        <v>46</v>
      </c>
      <c r="B24" s="56" t="s">
        <v>61</v>
      </c>
      <c r="C24" s="57">
        <v>554</v>
      </c>
      <c r="D24" s="57">
        <v>297</v>
      </c>
      <c r="E24" s="58">
        <v>851</v>
      </c>
      <c r="F24" s="57">
        <v>2</v>
      </c>
      <c r="G24" s="59">
        <v>21</v>
      </c>
    </row>
    <row r="25" spans="1:7" ht="15.75">
      <c r="A25" s="55" t="s">
        <v>21</v>
      </c>
      <c r="B25" s="56" t="s">
        <v>99</v>
      </c>
      <c r="C25" s="57">
        <v>562</v>
      </c>
      <c r="D25" s="57">
        <v>289</v>
      </c>
      <c r="E25" s="58">
        <v>851</v>
      </c>
      <c r="F25" s="57">
        <v>3</v>
      </c>
      <c r="G25" s="59">
        <v>22</v>
      </c>
    </row>
    <row r="26" spans="1:7" ht="15.75">
      <c r="A26" s="55" t="s">
        <v>66</v>
      </c>
      <c r="B26" s="56" t="s">
        <v>103</v>
      </c>
      <c r="C26" s="57">
        <v>565</v>
      </c>
      <c r="D26" s="57">
        <v>279</v>
      </c>
      <c r="E26" s="58">
        <v>844</v>
      </c>
      <c r="F26" s="57">
        <v>5</v>
      </c>
      <c r="G26" s="59">
        <v>23</v>
      </c>
    </row>
    <row r="27" spans="1:7" ht="15.75">
      <c r="A27" s="55" t="s">
        <v>9</v>
      </c>
      <c r="B27" s="56" t="s">
        <v>52</v>
      </c>
      <c r="C27" s="57">
        <v>571</v>
      </c>
      <c r="D27" s="57">
        <v>269</v>
      </c>
      <c r="E27" s="58">
        <v>840</v>
      </c>
      <c r="F27" s="57">
        <v>6</v>
      </c>
      <c r="G27" s="59">
        <v>24</v>
      </c>
    </row>
    <row r="28" spans="1:7" ht="15.75">
      <c r="A28" s="55" t="s">
        <v>20</v>
      </c>
      <c r="B28" s="56" t="s">
        <v>96</v>
      </c>
      <c r="C28" s="57">
        <v>555</v>
      </c>
      <c r="D28" s="57">
        <v>284</v>
      </c>
      <c r="E28" s="58">
        <v>839</v>
      </c>
      <c r="F28" s="57">
        <v>2</v>
      </c>
      <c r="G28" s="59">
        <v>25</v>
      </c>
    </row>
    <row r="29" spans="1:7" ht="15.75">
      <c r="A29" s="55" t="s">
        <v>46</v>
      </c>
      <c r="B29" s="56" t="s">
        <v>135</v>
      </c>
      <c r="C29" s="57">
        <v>578</v>
      </c>
      <c r="D29" s="57">
        <v>261</v>
      </c>
      <c r="E29" s="58">
        <v>839</v>
      </c>
      <c r="F29" s="57">
        <v>5</v>
      </c>
      <c r="G29" s="59">
        <v>26</v>
      </c>
    </row>
    <row r="30" spans="1:7" ht="15.75">
      <c r="A30" s="55" t="s">
        <v>10</v>
      </c>
      <c r="B30" s="56" t="s">
        <v>53</v>
      </c>
      <c r="C30" s="57">
        <v>552</v>
      </c>
      <c r="D30" s="57">
        <v>286</v>
      </c>
      <c r="E30" s="58">
        <v>838</v>
      </c>
      <c r="F30" s="57">
        <v>5</v>
      </c>
      <c r="G30" s="59">
        <v>27</v>
      </c>
    </row>
    <row r="31" spans="1:7" ht="15.75">
      <c r="A31" s="55" t="s">
        <v>45</v>
      </c>
      <c r="B31" s="56" t="s">
        <v>72</v>
      </c>
      <c r="C31" s="57">
        <v>584</v>
      </c>
      <c r="D31" s="57">
        <v>254</v>
      </c>
      <c r="E31" s="58">
        <v>838</v>
      </c>
      <c r="F31" s="57">
        <v>6</v>
      </c>
      <c r="G31" s="59">
        <v>28</v>
      </c>
    </row>
    <row r="32" spans="1:7" ht="15.75">
      <c r="A32" s="55" t="s">
        <v>43</v>
      </c>
      <c r="B32" s="56" t="s">
        <v>69</v>
      </c>
      <c r="C32" s="57">
        <v>567</v>
      </c>
      <c r="D32" s="57">
        <v>266</v>
      </c>
      <c r="E32" s="58">
        <v>833</v>
      </c>
      <c r="F32" s="57">
        <v>11</v>
      </c>
      <c r="G32" s="59">
        <v>29</v>
      </c>
    </row>
    <row r="33" spans="1:7" ht="15.75">
      <c r="A33" s="55" t="s">
        <v>26</v>
      </c>
      <c r="B33" s="56" t="s">
        <v>114</v>
      </c>
      <c r="C33" s="57">
        <v>557</v>
      </c>
      <c r="D33" s="57">
        <v>275</v>
      </c>
      <c r="E33" s="58">
        <v>832</v>
      </c>
      <c r="F33" s="57">
        <v>3</v>
      </c>
      <c r="G33" s="59">
        <v>30</v>
      </c>
    </row>
    <row r="34" spans="1:7" ht="15.75">
      <c r="A34" s="55" t="s">
        <v>32</v>
      </c>
      <c r="B34" s="56" t="s">
        <v>67</v>
      </c>
      <c r="C34" s="57">
        <v>580</v>
      </c>
      <c r="D34" s="57">
        <v>247</v>
      </c>
      <c r="E34" s="58">
        <v>827</v>
      </c>
      <c r="F34" s="57">
        <v>7</v>
      </c>
      <c r="G34" s="59">
        <v>31</v>
      </c>
    </row>
    <row r="35" spans="1:7" ht="15.75">
      <c r="A35" s="55" t="s">
        <v>41</v>
      </c>
      <c r="B35" s="56" t="s">
        <v>62</v>
      </c>
      <c r="C35" s="57">
        <v>557</v>
      </c>
      <c r="D35" s="57">
        <v>269</v>
      </c>
      <c r="E35" s="58">
        <v>826</v>
      </c>
      <c r="F35" s="57">
        <v>10</v>
      </c>
      <c r="G35" s="59">
        <v>32</v>
      </c>
    </row>
    <row r="36" spans="1:7" ht="15.75">
      <c r="A36" s="55" t="s">
        <v>32</v>
      </c>
      <c r="B36" s="56" t="s">
        <v>68</v>
      </c>
      <c r="C36" s="57">
        <v>553</v>
      </c>
      <c r="D36" s="57">
        <v>271</v>
      </c>
      <c r="E36" s="58">
        <v>824</v>
      </c>
      <c r="F36" s="57">
        <v>7</v>
      </c>
      <c r="G36" s="59">
        <v>33</v>
      </c>
    </row>
    <row r="37" spans="1:7" ht="15.75">
      <c r="A37" s="55" t="s">
        <v>41</v>
      </c>
      <c r="B37" s="56" t="s">
        <v>63</v>
      </c>
      <c r="C37" s="57">
        <v>565</v>
      </c>
      <c r="D37" s="57">
        <v>254</v>
      </c>
      <c r="E37" s="58">
        <v>819</v>
      </c>
      <c r="F37" s="57">
        <v>10</v>
      </c>
      <c r="G37" s="59">
        <v>34</v>
      </c>
    </row>
    <row r="38" spans="1:7" ht="15.75">
      <c r="A38" s="55" t="s">
        <v>8</v>
      </c>
      <c r="B38" s="56" t="s">
        <v>49</v>
      </c>
      <c r="C38" s="57">
        <v>545</v>
      </c>
      <c r="D38" s="57">
        <v>273</v>
      </c>
      <c r="E38" s="58">
        <v>818</v>
      </c>
      <c r="F38" s="57">
        <v>6</v>
      </c>
      <c r="G38" s="59">
        <v>35</v>
      </c>
    </row>
    <row r="39" spans="1:7" ht="15.75">
      <c r="A39" s="55" t="s">
        <v>22</v>
      </c>
      <c r="B39" s="56" t="s">
        <v>101</v>
      </c>
      <c r="C39" s="57">
        <v>557</v>
      </c>
      <c r="D39" s="57">
        <v>259</v>
      </c>
      <c r="E39" s="58">
        <v>816</v>
      </c>
      <c r="F39" s="57">
        <v>8</v>
      </c>
      <c r="G39" s="59">
        <v>36</v>
      </c>
    </row>
    <row r="40" spans="1:7" ht="15.75">
      <c r="A40" s="55" t="s">
        <v>29</v>
      </c>
      <c r="B40" s="56" t="s">
        <v>120</v>
      </c>
      <c r="C40" s="57">
        <v>564</v>
      </c>
      <c r="D40" s="57">
        <v>252</v>
      </c>
      <c r="E40" s="58">
        <v>816</v>
      </c>
      <c r="F40" s="57">
        <v>3</v>
      </c>
      <c r="G40" s="59">
        <v>37</v>
      </c>
    </row>
    <row r="41" spans="1:7" ht="15.75">
      <c r="A41" s="55" t="s">
        <v>17</v>
      </c>
      <c r="B41" s="56" t="s">
        <v>87</v>
      </c>
      <c r="C41" s="57">
        <v>554</v>
      </c>
      <c r="D41" s="57">
        <v>250</v>
      </c>
      <c r="E41" s="58">
        <v>804</v>
      </c>
      <c r="F41" s="57">
        <v>10</v>
      </c>
      <c r="G41" s="59">
        <v>38</v>
      </c>
    </row>
    <row r="42" spans="1:7" ht="15.75">
      <c r="A42" s="55" t="s">
        <v>22</v>
      </c>
      <c r="B42" s="56" t="s">
        <v>100</v>
      </c>
      <c r="C42" s="57">
        <v>546</v>
      </c>
      <c r="D42" s="57">
        <v>256</v>
      </c>
      <c r="E42" s="58">
        <v>802</v>
      </c>
      <c r="F42" s="57">
        <v>5</v>
      </c>
      <c r="G42" s="59">
        <v>39</v>
      </c>
    </row>
    <row r="43" spans="1:7" ht="15.75">
      <c r="A43" s="55" t="s">
        <v>20</v>
      </c>
      <c r="B43" s="56" t="s">
        <v>97</v>
      </c>
      <c r="C43" s="57">
        <v>559</v>
      </c>
      <c r="D43" s="57">
        <v>243</v>
      </c>
      <c r="E43" s="58">
        <v>802</v>
      </c>
      <c r="F43" s="57">
        <v>4</v>
      </c>
      <c r="G43" s="59">
        <v>40</v>
      </c>
    </row>
    <row r="44" spans="1:7" ht="15.75">
      <c r="A44" s="55" t="s">
        <v>27</v>
      </c>
      <c r="B44" s="56" t="s">
        <v>116</v>
      </c>
      <c r="C44" s="57">
        <v>566</v>
      </c>
      <c r="D44" s="57">
        <v>232</v>
      </c>
      <c r="E44" s="58">
        <v>798</v>
      </c>
      <c r="F44" s="57">
        <v>11</v>
      </c>
      <c r="G44" s="59">
        <v>41</v>
      </c>
    </row>
    <row r="45" spans="1:7" ht="15.75">
      <c r="A45" s="55" t="s">
        <v>34</v>
      </c>
      <c r="B45" s="56" t="s">
        <v>130</v>
      </c>
      <c r="C45" s="57">
        <v>556</v>
      </c>
      <c r="D45" s="57">
        <v>239</v>
      </c>
      <c r="E45" s="58">
        <v>795</v>
      </c>
      <c r="F45" s="57">
        <v>10</v>
      </c>
      <c r="G45" s="59">
        <v>42</v>
      </c>
    </row>
    <row r="46" spans="1:7" ht="15.75">
      <c r="A46" s="55" t="s">
        <v>33</v>
      </c>
      <c r="B46" s="56" t="s">
        <v>129</v>
      </c>
      <c r="C46" s="57">
        <v>531</v>
      </c>
      <c r="D46" s="57">
        <v>263</v>
      </c>
      <c r="E46" s="58">
        <v>794</v>
      </c>
      <c r="F46" s="57">
        <v>10</v>
      </c>
      <c r="G46" s="59">
        <v>43</v>
      </c>
    </row>
    <row r="47" spans="1:7" ht="15.75">
      <c r="A47" s="55" t="s">
        <v>35</v>
      </c>
      <c r="B47" s="56" t="s">
        <v>122</v>
      </c>
      <c r="C47" s="57">
        <v>535</v>
      </c>
      <c r="D47" s="57">
        <v>258</v>
      </c>
      <c r="E47" s="58">
        <v>793</v>
      </c>
      <c r="F47" s="57">
        <v>8</v>
      </c>
      <c r="G47" s="59">
        <v>44</v>
      </c>
    </row>
    <row r="48" spans="1:7" ht="15.75">
      <c r="A48" s="55" t="s">
        <v>34</v>
      </c>
      <c r="B48" s="56" t="s">
        <v>131</v>
      </c>
      <c r="C48" s="57">
        <v>519</v>
      </c>
      <c r="D48" s="57">
        <v>272</v>
      </c>
      <c r="E48" s="58">
        <v>791</v>
      </c>
      <c r="F48" s="57">
        <v>10</v>
      </c>
      <c r="G48" s="59">
        <v>45</v>
      </c>
    </row>
    <row r="49" spans="1:7" ht="15.75">
      <c r="A49" s="55" t="s">
        <v>102</v>
      </c>
      <c r="B49" s="56" t="s">
        <v>105</v>
      </c>
      <c r="C49" s="57">
        <v>536</v>
      </c>
      <c r="D49" s="57">
        <v>254</v>
      </c>
      <c r="E49" s="58">
        <v>790</v>
      </c>
      <c r="F49" s="57">
        <v>6</v>
      </c>
      <c r="G49" s="59">
        <v>46</v>
      </c>
    </row>
    <row r="50" spans="1:7" ht="15.75">
      <c r="A50" s="55" t="s">
        <v>10</v>
      </c>
      <c r="B50" s="56" t="s">
        <v>56</v>
      </c>
      <c r="C50" s="57">
        <v>547</v>
      </c>
      <c r="D50" s="57">
        <v>243</v>
      </c>
      <c r="E50" s="58">
        <v>790</v>
      </c>
      <c r="F50" s="57">
        <v>5</v>
      </c>
      <c r="G50" s="59">
        <v>47</v>
      </c>
    </row>
    <row r="51" spans="1:7" ht="15.75">
      <c r="A51" s="55" t="s">
        <v>33</v>
      </c>
      <c r="B51" s="56" t="s">
        <v>128</v>
      </c>
      <c r="C51" s="57">
        <v>528</v>
      </c>
      <c r="D51" s="57">
        <v>257</v>
      </c>
      <c r="E51" s="58">
        <v>785</v>
      </c>
      <c r="F51" s="57">
        <v>8</v>
      </c>
      <c r="G51" s="59">
        <v>48</v>
      </c>
    </row>
    <row r="52" spans="1:7" ht="15.75">
      <c r="A52" s="55" t="s">
        <v>47</v>
      </c>
      <c r="B52" s="56" t="s">
        <v>75</v>
      </c>
      <c r="C52" s="57">
        <v>556</v>
      </c>
      <c r="D52" s="57">
        <v>228</v>
      </c>
      <c r="E52" s="58">
        <v>784</v>
      </c>
      <c r="F52" s="57">
        <v>10</v>
      </c>
      <c r="G52" s="59">
        <v>49</v>
      </c>
    </row>
    <row r="53" spans="1:7" ht="15.75">
      <c r="A53" s="55" t="s">
        <v>66</v>
      </c>
      <c r="B53" s="56" t="s">
        <v>104</v>
      </c>
      <c r="C53" s="57">
        <v>568</v>
      </c>
      <c r="D53" s="57">
        <v>214</v>
      </c>
      <c r="E53" s="58">
        <v>782</v>
      </c>
      <c r="F53" s="57">
        <v>11</v>
      </c>
      <c r="G53" s="59">
        <v>50</v>
      </c>
    </row>
    <row r="54" spans="1:7" ht="15.75">
      <c r="A54" s="55" t="s">
        <v>28</v>
      </c>
      <c r="B54" s="56" t="s">
        <v>119</v>
      </c>
      <c r="C54" s="57">
        <v>534</v>
      </c>
      <c r="D54" s="57">
        <v>247</v>
      </c>
      <c r="E54" s="58">
        <v>781</v>
      </c>
      <c r="F54" s="57">
        <v>9</v>
      </c>
      <c r="G54" s="59">
        <v>51</v>
      </c>
    </row>
    <row r="55" spans="1:7" ht="15.75">
      <c r="A55" s="55" t="s">
        <v>102</v>
      </c>
      <c r="B55" s="56" t="s">
        <v>106</v>
      </c>
      <c r="C55" s="57">
        <v>524</v>
      </c>
      <c r="D55" s="57">
        <v>254</v>
      </c>
      <c r="E55" s="58">
        <v>778</v>
      </c>
      <c r="F55" s="57">
        <v>8</v>
      </c>
      <c r="G55" s="59">
        <v>52</v>
      </c>
    </row>
    <row r="56" spans="1:7" ht="15.75">
      <c r="A56" s="55" t="s">
        <v>31</v>
      </c>
      <c r="B56" s="56" t="s">
        <v>132</v>
      </c>
      <c r="C56" s="57">
        <v>531</v>
      </c>
      <c r="D56" s="57">
        <v>246</v>
      </c>
      <c r="E56" s="58">
        <v>777</v>
      </c>
      <c r="F56" s="57">
        <v>12</v>
      </c>
      <c r="G56" s="59">
        <v>53</v>
      </c>
    </row>
    <row r="57" spans="1:7" ht="15.75">
      <c r="A57" s="55" t="s">
        <v>28</v>
      </c>
      <c r="B57" s="56" t="s">
        <v>118</v>
      </c>
      <c r="C57" s="57">
        <v>542</v>
      </c>
      <c r="D57" s="57">
        <v>234</v>
      </c>
      <c r="E57" s="58">
        <v>776</v>
      </c>
      <c r="F57" s="57">
        <v>15</v>
      </c>
      <c r="G57" s="59">
        <v>54</v>
      </c>
    </row>
    <row r="58" spans="1:7" ht="15.75">
      <c r="A58" s="55" t="s">
        <v>8</v>
      </c>
      <c r="B58" s="56" t="s">
        <v>51</v>
      </c>
      <c r="C58" s="57">
        <v>544</v>
      </c>
      <c r="D58" s="57">
        <v>228</v>
      </c>
      <c r="E58" s="58">
        <v>772</v>
      </c>
      <c r="F58" s="57">
        <v>10</v>
      </c>
      <c r="G58" s="59">
        <v>55</v>
      </c>
    </row>
    <row r="59" spans="1:7" ht="15.75">
      <c r="A59" s="55" t="s">
        <v>11</v>
      </c>
      <c r="B59" s="56" t="s">
        <v>55</v>
      </c>
      <c r="C59" s="57">
        <v>532</v>
      </c>
      <c r="D59" s="57">
        <v>235</v>
      </c>
      <c r="E59" s="58">
        <v>767</v>
      </c>
      <c r="F59" s="57">
        <v>7</v>
      </c>
      <c r="G59" s="59">
        <v>56</v>
      </c>
    </row>
    <row r="60" spans="1:7" ht="15.75">
      <c r="A60" s="55" t="s">
        <v>15</v>
      </c>
      <c r="B60" s="56" t="s">
        <v>83</v>
      </c>
      <c r="C60" s="57">
        <v>526</v>
      </c>
      <c r="D60" s="57">
        <v>240</v>
      </c>
      <c r="E60" s="58">
        <v>766</v>
      </c>
      <c r="F60" s="57">
        <v>14</v>
      </c>
      <c r="G60" s="59">
        <v>57</v>
      </c>
    </row>
    <row r="61" spans="1:7" ht="15.75">
      <c r="A61" s="55" t="s">
        <v>35</v>
      </c>
      <c r="B61" s="56" t="s">
        <v>123</v>
      </c>
      <c r="C61" s="57">
        <v>544</v>
      </c>
      <c r="D61" s="57">
        <v>221</v>
      </c>
      <c r="E61" s="58">
        <v>765</v>
      </c>
      <c r="F61" s="57">
        <v>16</v>
      </c>
      <c r="G61" s="59">
        <v>58</v>
      </c>
    </row>
    <row r="62" spans="1:7" ht="15.75">
      <c r="A62" s="55" t="s">
        <v>30</v>
      </c>
      <c r="B62" s="56" t="s">
        <v>126</v>
      </c>
      <c r="C62" s="57">
        <v>543</v>
      </c>
      <c r="D62" s="57">
        <v>221</v>
      </c>
      <c r="E62" s="58">
        <v>764</v>
      </c>
      <c r="F62" s="57">
        <v>16</v>
      </c>
      <c r="G62" s="59">
        <v>59</v>
      </c>
    </row>
    <row r="63" spans="1:7" ht="15.75">
      <c r="A63" s="55" t="s">
        <v>25</v>
      </c>
      <c r="B63" s="56" t="s">
        <v>113</v>
      </c>
      <c r="C63" s="57">
        <v>534</v>
      </c>
      <c r="D63" s="57">
        <v>227</v>
      </c>
      <c r="E63" s="58">
        <v>761</v>
      </c>
      <c r="F63" s="57">
        <v>9</v>
      </c>
      <c r="G63" s="59">
        <v>60</v>
      </c>
    </row>
    <row r="64" spans="1:7" ht="15.75">
      <c r="A64" s="55" t="s">
        <v>31</v>
      </c>
      <c r="B64" s="56" t="s">
        <v>133</v>
      </c>
      <c r="C64" s="57">
        <v>546</v>
      </c>
      <c r="D64" s="57">
        <v>213</v>
      </c>
      <c r="E64" s="58">
        <v>759</v>
      </c>
      <c r="F64" s="57">
        <v>24</v>
      </c>
      <c r="G64" s="59">
        <v>61</v>
      </c>
    </row>
    <row r="65" spans="1:7" ht="15.75">
      <c r="A65" s="55" t="s">
        <v>29</v>
      </c>
      <c r="B65" s="56" t="s">
        <v>121</v>
      </c>
      <c r="C65" s="57">
        <v>547</v>
      </c>
      <c r="D65" s="57">
        <v>211</v>
      </c>
      <c r="E65" s="58">
        <v>758</v>
      </c>
      <c r="F65" s="57">
        <v>9</v>
      </c>
      <c r="G65" s="59">
        <v>62</v>
      </c>
    </row>
    <row r="66" spans="1:7" ht="15.75">
      <c r="A66" s="55" t="s">
        <v>43</v>
      </c>
      <c r="B66" s="56" t="s">
        <v>134</v>
      </c>
      <c r="C66" s="57">
        <v>535</v>
      </c>
      <c r="D66" s="57">
        <v>222</v>
      </c>
      <c r="E66" s="58">
        <v>757</v>
      </c>
      <c r="F66" s="57">
        <v>14</v>
      </c>
      <c r="G66" s="59">
        <v>63</v>
      </c>
    </row>
    <row r="67" spans="1:7" ht="15.75">
      <c r="A67" s="55" t="s">
        <v>11</v>
      </c>
      <c r="B67" s="56" t="s">
        <v>54</v>
      </c>
      <c r="C67" s="57">
        <v>518</v>
      </c>
      <c r="D67" s="57">
        <v>235</v>
      </c>
      <c r="E67" s="58">
        <v>753</v>
      </c>
      <c r="F67" s="57">
        <v>6</v>
      </c>
      <c r="G67" s="59">
        <v>64</v>
      </c>
    </row>
    <row r="68" spans="1:7" ht="15.75">
      <c r="A68" s="55" t="s">
        <v>16</v>
      </c>
      <c r="B68" s="56" t="s">
        <v>85</v>
      </c>
      <c r="C68" s="57">
        <v>539</v>
      </c>
      <c r="D68" s="57">
        <v>211</v>
      </c>
      <c r="E68" s="58">
        <v>750</v>
      </c>
      <c r="F68" s="57">
        <v>15</v>
      </c>
      <c r="G68" s="59">
        <v>65</v>
      </c>
    </row>
    <row r="69" spans="1:7" ht="15.75">
      <c r="A69" s="55" t="s">
        <v>108</v>
      </c>
      <c r="B69" s="56" t="s">
        <v>107</v>
      </c>
      <c r="C69" s="57">
        <v>498</v>
      </c>
      <c r="D69" s="57">
        <v>250</v>
      </c>
      <c r="E69" s="58">
        <v>748</v>
      </c>
      <c r="F69" s="57">
        <v>12</v>
      </c>
      <c r="G69" s="59">
        <v>66</v>
      </c>
    </row>
    <row r="70" spans="1:7" ht="15.75">
      <c r="A70" s="55" t="s">
        <v>14</v>
      </c>
      <c r="B70" s="56" t="s">
        <v>80</v>
      </c>
      <c r="C70" s="57">
        <v>522</v>
      </c>
      <c r="D70" s="57">
        <v>224</v>
      </c>
      <c r="E70" s="58">
        <v>746</v>
      </c>
      <c r="F70" s="57">
        <v>25</v>
      </c>
      <c r="G70" s="59">
        <v>67</v>
      </c>
    </row>
    <row r="71" spans="1:7" ht="15.75">
      <c r="A71" s="55" t="s">
        <v>18</v>
      </c>
      <c r="B71" s="56" t="s">
        <v>89</v>
      </c>
      <c r="C71" s="57">
        <v>534</v>
      </c>
      <c r="D71" s="57">
        <v>206</v>
      </c>
      <c r="E71" s="58">
        <v>740</v>
      </c>
      <c r="F71" s="57">
        <v>21</v>
      </c>
      <c r="G71" s="59">
        <v>68</v>
      </c>
    </row>
    <row r="72" spans="1:7" ht="15.75">
      <c r="A72" s="55" t="s">
        <v>14</v>
      </c>
      <c r="B72" s="56" t="s">
        <v>81</v>
      </c>
      <c r="C72" s="57">
        <v>528</v>
      </c>
      <c r="D72" s="57">
        <v>209</v>
      </c>
      <c r="E72" s="58">
        <v>737</v>
      </c>
      <c r="F72" s="57">
        <v>19</v>
      </c>
      <c r="G72" s="59">
        <v>69</v>
      </c>
    </row>
    <row r="73" spans="1:7" ht="15.75">
      <c r="A73" s="55" t="s">
        <v>36</v>
      </c>
      <c r="B73" s="56" t="s">
        <v>124</v>
      </c>
      <c r="C73" s="57">
        <v>526</v>
      </c>
      <c r="D73" s="57">
        <v>208</v>
      </c>
      <c r="E73" s="58">
        <v>734</v>
      </c>
      <c r="F73" s="57">
        <v>22</v>
      </c>
      <c r="G73" s="59">
        <v>70</v>
      </c>
    </row>
    <row r="74" spans="1:7" ht="15.75">
      <c r="A74" s="55" t="s">
        <v>24</v>
      </c>
      <c r="B74" s="56" t="s">
        <v>111</v>
      </c>
      <c r="C74" s="57">
        <v>511</v>
      </c>
      <c r="D74" s="57">
        <v>208</v>
      </c>
      <c r="E74" s="58">
        <v>719</v>
      </c>
      <c r="F74" s="57">
        <v>29</v>
      </c>
      <c r="G74" s="59">
        <v>71</v>
      </c>
    </row>
    <row r="75" spans="1:7" ht="15.75">
      <c r="A75" s="55" t="s">
        <v>25</v>
      </c>
      <c r="B75" s="56" t="s">
        <v>112</v>
      </c>
      <c r="C75" s="57">
        <v>528</v>
      </c>
      <c r="D75" s="57">
        <v>190</v>
      </c>
      <c r="E75" s="58">
        <v>718</v>
      </c>
      <c r="F75" s="57">
        <v>23</v>
      </c>
      <c r="G75" s="59">
        <v>72</v>
      </c>
    </row>
    <row r="76" spans="1:7" ht="15.75">
      <c r="A76" s="55" t="s">
        <v>13</v>
      </c>
      <c r="B76" s="56" t="s">
        <v>79</v>
      </c>
      <c r="C76" s="57">
        <v>491</v>
      </c>
      <c r="D76" s="57">
        <v>222</v>
      </c>
      <c r="E76" s="58">
        <v>713</v>
      </c>
      <c r="F76" s="57">
        <v>15</v>
      </c>
      <c r="G76" s="59">
        <v>73</v>
      </c>
    </row>
    <row r="77" spans="1:7" ht="15.75">
      <c r="A77" s="55" t="s">
        <v>18</v>
      </c>
      <c r="B77" s="56" t="s">
        <v>88</v>
      </c>
      <c r="C77" s="57">
        <v>510</v>
      </c>
      <c r="D77" s="57">
        <v>199</v>
      </c>
      <c r="E77" s="58">
        <v>709</v>
      </c>
      <c r="F77" s="57">
        <v>20</v>
      </c>
      <c r="G77" s="59">
        <v>74</v>
      </c>
    </row>
    <row r="78" spans="1:7" ht="15.75">
      <c r="A78" s="55" t="s">
        <v>24</v>
      </c>
      <c r="B78" s="56" t="s">
        <v>110</v>
      </c>
      <c r="C78" s="57">
        <v>522</v>
      </c>
      <c r="D78" s="57">
        <v>185</v>
      </c>
      <c r="E78" s="58">
        <v>707</v>
      </c>
      <c r="F78" s="57">
        <v>27</v>
      </c>
      <c r="G78" s="59">
        <v>75</v>
      </c>
    </row>
    <row r="79" spans="1:7" ht="15.75">
      <c r="A79" s="55" t="s">
        <v>15</v>
      </c>
      <c r="B79" s="56" t="s">
        <v>82</v>
      </c>
      <c r="C79" s="57">
        <v>503</v>
      </c>
      <c r="D79" s="57">
        <v>198</v>
      </c>
      <c r="E79" s="58">
        <v>701</v>
      </c>
      <c r="F79" s="57">
        <v>20</v>
      </c>
      <c r="G79" s="59">
        <v>76</v>
      </c>
    </row>
    <row r="80" spans="1:7" ht="15.75">
      <c r="A80" s="55" t="s">
        <v>30</v>
      </c>
      <c r="B80" s="56" t="s">
        <v>127</v>
      </c>
      <c r="C80" s="57">
        <v>506</v>
      </c>
      <c r="D80" s="57">
        <v>193</v>
      </c>
      <c r="E80" s="58">
        <v>699</v>
      </c>
      <c r="F80" s="57">
        <v>19</v>
      </c>
      <c r="G80" s="59">
        <v>77</v>
      </c>
    </row>
    <row r="81" spans="1:7" ht="15.75">
      <c r="A81" s="55" t="s">
        <v>23</v>
      </c>
      <c r="B81" s="56" t="s">
        <v>109</v>
      </c>
      <c r="C81" s="57">
        <v>474</v>
      </c>
      <c r="D81" s="57">
        <v>206</v>
      </c>
      <c r="E81" s="58">
        <v>680</v>
      </c>
      <c r="F81" s="57">
        <v>25</v>
      </c>
      <c r="G81" s="59">
        <v>78</v>
      </c>
    </row>
    <row r="82" spans="1:7" ht="16.5" thickBot="1">
      <c r="A82" s="60" t="s">
        <v>13</v>
      </c>
      <c r="B82" s="61" t="s">
        <v>78</v>
      </c>
      <c r="C82" s="62">
        <v>469</v>
      </c>
      <c r="D82" s="62">
        <v>185</v>
      </c>
      <c r="E82" s="63">
        <v>654</v>
      </c>
      <c r="F82" s="62">
        <v>31</v>
      </c>
      <c r="G82" s="64">
        <v>79</v>
      </c>
    </row>
  </sheetData>
  <mergeCells count="1">
    <mergeCell ref="C2:F2"/>
  </mergeCells>
  <printOptions horizontalCentered="1"/>
  <pageMargins left="0.7874015748031497" right="0.7874015748031497" top="1.2598425196850394" bottom="0.5905511811023623" header="0.5118110236220472" footer="0.5118110236220472"/>
  <pageSetup fitToHeight="2" horizontalDpi="300" verticalDpi="300" orientation="portrait" paperSize="9" scale="110" r:id="rId1"/>
  <headerFooter alignWithMargins="0">
    <oddHeader>&amp;C&amp;16KONEČNÉ POŘADÍ-JEDNOTLIVCI&amp;20
&amp;"Arial CE,Tučné"ŽIŽKOVA DVOUSTOVKA 2004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zoomScaleSheetLayoutView="100" workbookViewId="0" topLeftCell="A1">
      <pane ySplit="1425" topLeftCell="BM46" activePane="bottomLeft" state="split"/>
      <selection pane="topLeft" activeCell="D2" sqref="D1:S16384"/>
      <selection pane="bottomLeft" activeCell="C14" sqref="C14"/>
    </sheetView>
  </sheetViews>
  <sheetFormatPr defaultColWidth="9.00390625" defaultRowHeight="12.75"/>
  <cols>
    <col min="1" max="1" width="7.75390625" style="0" customWidth="1"/>
    <col min="2" max="2" width="12.75390625" style="0" bestFit="1" customWidth="1"/>
    <col min="3" max="3" width="19.875" style="0" customWidth="1"/>
    <col min="4" max="5" width="5.125" style="0" bestFit="1" customWidth="1"/>
    <col min="6" max="6" width="7.875" style="0" bestFit="1" customWidth="1"/>
    <col min="7" max="7" width="4.125" style="0" bestFit="1" customWidth="1"/>
    <col min="8" max="8" width="6.375" style="0" bestFit="1" customWidth="1"/>
    <col min="9" max="9" width="5.125" style="0" bestFit="1" customWidth="1"/>
    <col min="10" max="10" width="7.875" style="0" bestFit="1" customWidth="1"/>
    <col min="11" max="11" width="3.875" style="0" bestFit="1" customWidth="1"/>
  </cols>
  <sheetData>
    <row r="1" spans="2:11" ht="12.75">
      <c r="B1" s="78"/>
      <c r="C1" s="79"/>
      <c r="D1" s="97" t="s">
        <v>39</v>
      </c>
      <c r="E1" s="98"/>
      <c r="F1" s="98"/>
      <c r="G1" s="98"/>
      <c r="H1" s="99" t="s">
        <v>1</v>
      </c>
      <c r="I1" s="100"/>
      <c r="J1" s="100"/>
      <c r="K1" s="101"/>
    </row>
    <row r="2" spans="2:11" ht="13.5" thickBot="1">
      <c r="B2" s="80" t="s">
        <v>1</v>
      </c>
      <c r="C2" s="81" t="s">
        <v>59</v>
      </c>
      <c r="D2" s="82" t="s">
        <v>7</v>
      </c>
      <c r="E2" s="82" t="s">
        <v>37</v>
      </c>
      <c r="F2" s="82" t="s">
        <v>6</v>
      </c>
      <c r="G2" s="82" t="s">
        <v>57</v>
      </c>
      <c r="H2" s="83" t="s">
        <v>7</v>
      </c>
      <c r="I2" s="83" t="s">
        <v>37</v>
      </c>
      <c r="J2" s="83" t="s">
        <v>6</v>
      </c>
      <c r="K2" s="84" t="s">
        <v>58</v>
      </c>
    </row>
    <row r="3" spans="1:11" ht="15.75">
      <c r="A3" s="102">
        <v>1</v>
      </c>
      <c r="B3" s="105" t="s">
        <v>44</v>
      </c>
      <c r="C3" s="67" t="s">
        <v>70</v>
      </c>
      <c r="D3" s="68">
        <v>594</v>
      </c>
      <c r="E3" s="68">
        <v>304</v>
      </c>
      <c r="F3" s="69">
        <v>898</v>
      </c>
      <c r="G3" s="68">
        <v>3</v>
      </c>
      <c r="H3" s="108">
        <v>1185</v>
      </c>
      <c r="I3" s="108">
        <v>657</v>
      </c>
      <c r="J3" s="110">
        <v>1842</v>
      </c>
      <c r="K3" s="112">
        <v>3</v>
      </c>
    </row>
    <row r="4" spans="1:11" ht="15.75">
      <c r="A4" s="103"/>
      <c r="B4" s="106"/>
      <c r="C4" s="23" t="s">
        <v>71</v>
      </c>
      <c r="D4" s="57">
        <v>591</v>
      </c>
      <c r="E4" s="57">
        <v>353</v>
      </c>
      <c r="F4" s="58">
        <v>944</v>
      </c>
      <c r="G4" s="57">
        <v>0</v>
      </c>
      <c r="H4" s="109"/>
      <c r="I4" s="109"/>
      <c r="J4" s="111"/>
      <c r="K4" s="113"/>
    </row>
    <row r="5" spans="1:11" ht="15.75">
      <c r="A5" s="103">
        <v>2</v>
      </c>
      <c r="B5" s="106" t="s">
        <v>40</v>
      </c>
      <c r="C5" s="23" t="s">
        <v>60</v>
      </c>
      <c r="D5" s="57">
        <v>595</v>
      </c>
      <c r="E5" s="57">
        <v>315</v>
      </c>
      <c r="F5" s="58">
        <v>910</v>
      </c>
      <c r="G5" s="57">
        <v>1</v>
      </c>
      <c r="H5" s="114">
        <v>1159</v>
      </c>
      <c r="I5" s="114">
        <v>610</v>
      </c>
      <c r="J5" s="115">
        <v>1769</v>
      </c>
      <c r="K5" s="116">
        <v>4</v>
      </c>
    </row>
    <row r="6" spans="1:11" ht="15.75">
      <c r="A6" s="103"/>
      <c r="B6" s="106" t="s">
        <v>40</v>
      </c>
      <c r="C6" s="23" t="s">
        <v>61</v>
      </c>
      <c r="D6" s="57">
        <v>564</v>
      </c>
      <c r="E6" s="57">
        <v>295</v>
      </c>
      <c r="F6" s="58">
        <v>859</v>
      </c>
      <c r="G6" s="57">
        <v>3</v>
      </c>
      <c r="H6" s="109">
        <v>1159</v>
      </c>
      <c r="I6" s="109">
        <v>610</v>
      </c>
      <c r="J6" s="111">
        <v>1769</v>
      </c>
      <c r="K6" s="113"/>
    </row>
    <row r="7" spans="1:11" ht="15.75">
      <c r="A7" s="103">
        <v>3</v>
      </c>
      <c r="B7" s="106" t="s">
        <v>42</v>
      </c>
      <c r="C7" s="23" t="s">
        <v>64</v>
      </c>
      <c r="D7" s="57">
        <v>582</v>
      </c>
      <c r="E7" s="57">
        <v>298</v>
      </c>
      <c r="F7" s="58">
        <v>880</v>
      </c>
      <c r="G7" s="57">
        <v>4</v>
      </c>
      <c r="H7" s="114">
        <v>1131</v>
      </c>
      <c r="I7" s="114">
        <v>615</v>
      </c>
      <c r="J7" s="115">
        <v>1746</v>
      </c>
      <c r="K7" s="116">
        <v>5</v>
      </c>
    </row>
    <row r="8" spans="1:11" ht="15.75">
      <c r="A8" s="103"/>
      <c r="B8" s="106" t="s">
        <v>42</v>
      </c>
      <c r="C8" s="23" t="s">
        <v>65</v>
      </c>
      <c r="D8" s="57">
        <v>549</v>
      </c>
      <c r="E8" s="57">
        <v>317</v>
      </c>
      <c r="F8" s="58">
        <v>866</v>
      </c>
      <c r="G8" s="57">
        <v>1</v>
      </c>
      <c r="H8" s="109">
        <v>1131</v>
      </c>
      <c r="I8" s="109">
        <v>615</v>
      </c>
      <c r="J8" s="111">
        <v>1746</v>
      </c>
      <c r="K8" s="113"/>
    </row>
    <row r="9" spans="1:11" ht="15.75">
      <c r="A9" s="103">
        <v>4</v>
      </c>
      <c r="B9" s="106" t="s">
        <v>48</v>
      </c>
      <c r="C9" s="23" t="s">
        <v>77</v>
      </c>
      <c r="D9" s="57">
        <v>596</v>
      </c>
      <c r="E9" s="57">
        <v>264</v>
      </c>
      <c r="F9" s="58">
        <v>860</v>
      </c>
      <c r="G9" s="57">
        <v>4</v>
      </c>
      <c r="H9" s="114">
        <v>1177</v>
      </c>
      <c r="I9" s="114">
        <v>568</v>
      </c>
      <c r="J9" s="115">
        <v>1745</v>
      </c>
      <c r="K9" s="116">
        <v>7</v>
      </c>
    </row>
    <row r="10" spans="1:11" ht="15.75">
      <c r="A10" s="103"/>
      <c r="B10" s="106" t="s">
        <v>48</v>
      </c>
      <c r="C10" s="23" t="s">
        <v>74</v>
      </c>
      <c r="D10" s="57">
        <v>581</v>
      </c>
      <c r="E10" s="57">
        <v>304</v>
      </c>
      <c r="F10" s="58">
        <v>885</v>
      </c>
      <c r="G10" s="57">
        <v>3</v>
      </c>
      <c r="H10" s="109">
        <v>1177</v>
      </c>
      <c r="I10" s="109">
        <v>568</v>
      </c>
      <c r="J10" s="111">
        <v>1745</v>
      </c>
      <c r="K10" s="113"/>
    </row>
    <row r="11" spans="1:11" ht="15.75">
      <c r="A11" s="103">
        <v>5</v>
      </c>
      <c r="B11" s="106" t="s">
        <v>21</v>
      </c>
      <c r="C11" s="23" t="s">
        <v>98</v>
      </c>
      <c r="D11" s="57">
        <v>600</v>
      </c>
      <c r="E11" s="57">
        <v>284</v>
      </c>
      <c r="F11" s="58">
        <v>884</v>
      </c>
      <c r="G11" s="57">
        <v>3</v>
      </c>
      <c r="H11" s="114">
        <v>1162</v>
      </c>
      <c r="I11" s="114">
        <v>573</v>
      </c>
      <c r="J11" s="115">
        <v>1735</v>
      </c>
      <c r="K11" s="116">
        <v>6</v>
      </c>
    </row>
    <row r="12" spans="1:11" ht="15.75">
      <c r="A12" s="103"/>
      <c r="B12" s="106" t="s">
        <v>21</v>
      </c>
      <c r="C12" s="23" t="s">
        <v>99</v>
      </c>
      <c r="D12" s="57">
        <v>562</v>
      </c>
      <c r="E12" s="57">
        <v>289</v>
      </c>
      <c r="F12" s="58">
        <v>851</v>
      </c>
      <c r="G12" s="57">
        <v>3</v>
      </c>
      <c r="H12" s="109">
        <v>1162</v>
      </c>
      <c r="I12" s="109">
        <v>573</v>
      </c>
      <c r="J12" s="111">
        <v>1735</v>
      </c>
      <c r="K12" s="113"/>
    </row>
    <row r="13" spans="1:11" ht="15.75">
      <c r="A13" s="103">
        <v>6</v>
      </c>
      <c r="B13" s="106" t="s">
        <v>45</v>
      </c>
      <c r="C13" s="23" t="s">
        <v>72</v>
      </c>
      <c r="D13" s="57">
        <v>584</v>
      </c>
      <c r="E13" s="57">
        <v>254</v>
      </c>
      <c r="F13" s="58">
        <v>838</v>
      </c>
      <c r="G13" s="57">
        <v>6</v>
      </c>
      <c r="H13" s="114">
        <v>1153</v>
      </c>
      <c r="I13" s="114">
        <v>575</v>
      </c>
      <c r="J13" s="115">
        <v>1728</v>
      </c>
      <c r="K13" s="116">
        <v>9</v>
      </c>
    </row>
    <row r="14" spans="1:11" ht="15.75">
      <c r="A14" s="103"/>
      <c r="B14" s="106" t="s">
        <v>45</v>
      </c>
      <c r="C14" s="23" t="s">
        <v>73</v>
      </c>
      <c r="D14" s="57">
        <v>569</v>
      </c>
      <c r="E14" s="57">
        <v>321</v>
      </c>
      <c r="F14" s="58">
        <v>890</v>
      </c>
      <c r="G14" s="57">
        <v>3</v>
      </c>
      <c r="H14" s="109">
        <v>1153</v>
      </c>
      <c r="I14" s="109">
        <v>575</v>
      </c>
      <c r="J14" s="111">
        <v>1728</v>
      </c>
      <c r="K14" s="113"/>
    </row>
    <row r="15" spans="1:11" ht="15.75">
      <c r="A15" s="103">
        <v>7</v>
      </c>
      <c r="B15" s="106" t="s">
        <v>19</v>
      </c>
      <c r="C15" s="23" t="s">
        <v>94</v>
      </c>
      <c r="D15" s="57">
        <v>546</v>
      </c>
      <c r="E15" s="57">
        <v>310</v>
      </c>
      <c r="F15" s="58">
        <v>856</v>
      </c>
      <c r="G15" s="57">
        <v>2</v>
      </c>
      <c r="H15" s="114">
        <v>1119</v>
      </c>
      <c r="I15" s="114">
        <v>596</v>
      </c>
      <c r="J15" s="115">
        <v>1715</v>
      </c>
      <c r="K15" s="116">
        <v>6</v>
      </c>
    </row>
    <row r="16" spans="1:11" ht="15.75">
      <c r="A16" s="103"/>
      <c r="B16" s="106" t="s">
        <v>19</v>
      </c>
      <c r="C16" s="23" t="s">
        <v>95</v>
      </c>
      <c r="D16" s="57">
        <v>573</v>
      </c>
      <c r="E16" s="57">
        <v>286</v>
      </c>
      <c r="F16" s="58">
        <v>859</v>
      </c>
      <c r="G16" s="57">
        <v>4</v>
      </c>
      <c r="H16" s="109">
        <v>1119</v>
      </c>
      <c r="I16" s="109">
        <v>596</v>
      </c>
      <c r="J16" s="111">
        <v>1715</v>
      </c>
      <c r="K16" s="113"/>
    </row>
    <row r="17" spans="1:11" ht="15.75">
      <c r="A17" s="103">
        <v>8</v>
      </c>
      <c r="B17" s="106" t="s">
        <v>26</v>
      </c>
      <c r="C17" s="23" t="s">
        <v>114</v>
      </c>
      <c r="D17" s="57">
        <v>557</v>
      </c>
      <c r="E17" s="57">
        <v>275</v>
      </c>
      <c r="F17" s="58">
        <v>832</v>
      </c>
      <c r="G17" s="57">
        <v>3</v>
      </c>
      <c r="H17" s="114">
        <v>1108</v>
      </c>
      <c r="I17" s="114">
        <v>604</v>
      </c>
      <c r="J17" s="115">
        <v>1712</v>
      </c>
      <c r="K17" s="116">
        <v>7</v>
      </c>
    </row>
    <row r="18" spans="1:11" ht="15.75">
      <c r="A18" s="103"/>
      <c r="B18" s="106" t="s">
        <v>26</v>
      </c>
      <c r="C18" s="23" t="s">
        <v>115</v>
      </c>
      <c r="D18" s="57">
        <v>551</v>
      </c>
      <c r="E18" s="57">
        <v>329</v>
      </c>
      <c r="F18" s="58">
        <v>880</v>
      </c>
      <c r="G18" s="57">
        <v>4</v>
      </c>
      <c r="H18" s="109">
        <v>1108</v>
      </c>
      <c r="I18" s="109">
        <v>604</v>
      </c>
      <c r="J18" s="111">
        <v>1712</v>
      </c>
      <c r="K18" s="113"/>
    </row>
    <row r="19" spans="1:11" ht="15.75">
      <c r="A19" s="103">
        <v>9</v>
      </c>
      <c r="B19" s="106" t="s">
        <v>9</v>
      </c>
      <c r="C19" s="23" t="s">
        <v>50</v>
      </c>
      <c r="D19" s="57">
        <v>576</v>
      </c>
      <c r="E19" s="57">
        <v>281</v>
      </c>
      <c r="F19" s="58">
        <v>857</v>
      </c>
      <c r="G19" s="57">
        <v>4</v>
      </c>
      <c r="H19" s="114">
        <v>1147</v>
      </c>
      <c r="I19" s="114">
        <v>550</v>
      </c>
      <c r="J19" s="115">
        <v>1697</v>
      </c>
      <c r="K19" s="116">
        <v>10</v>
      </c>
    </row>
    <row r="20" spans="1:11" ht="15.75">
      <c r="A20" s="103"/>
      <c r="B20" s="106" t="s">
        <v>9</v>
      </c>
      <c r="C20" s="23" t="s">
        <v>52</v>
      </c>
      <c r="D20" s="57">
        <v>571</v>
      </c>
      <c r="E20" s="57">
        <v>269</v>
      </c>
      <c r="F20" s="58">
        <v>840</v>
      </c>
      <c r="G20" s="57">
        <v>6</v>
      </c>
      <c r="H20" s="109">
        <v>1147</v>
      </c>
      <c r="I20" s="109">
        <v>550</v>
      </c>
      <c r="J20" s="111">
        <v>1697</v>
      </c>
      <c r="K20" s="113"/>
    </row>
    <row r="21" spans="1:11" ht="15.75">
      <c r="A21" s="103">
        <v>10</v>
      </c>
      <c r="B21" s="106" t="s">
        <v>46</v>
      </c>
      <c r="C21" s="23" t="s">
        <v>61</v>
      </c>
      <c r="D21" s="57">
        <v>554</v>
      </c>
      <c r="E21" s="57">
        <v>297</v>
      </c>
      <c r="F21" s="58">
        <v>851</v>
      </c>
      <c r="G21" s="57">
        <v>2</v>
      </c>
      <c r="H21" s="114">
        <v>1132</v>
      </c>
      <c r="I21" s="114">
        <v>558</v>
      </c>
      <c r="J21" s="115">
        <v>1690</v>
      </c>
      <c r="K21" s="116">
        <v>7</v>
      </c>
    </row>
    <row r="22" spans="1:11" ht="15.75">
      <c r="A22" s="103"/>
      <c r="B22" s="106" t="s">
        <v>46</v>
      </c>
      <c r="C22" s="23" t="s">
        <v>135</v>
      </c>
      <c r="D22" s="57">
        <v>578</v>
      </c>
      <c r="E22" s="57">
        <v>261</v>
      </c>
      <c r="F22" s="58">
        <v>839</v>
      </c>
      <c r="G22" s="57">
        <v>5</v>
      </c>
      <c r="H22" s="109">
        <v>1132</v>
      </c>
      <c r="I22" s="109">
        <v>558</v>
      </c>
      <c r="J22" s="111">
        <v>1690</v>
      </c>
      <c r="K22" s="113"/>
    </row>
    <row r="23" spans="1:11" ht="15.75">
      <c r="A23" s="103">
        <v>11</v>
      </c>
      <c r="B23" s="106" t="s">
        <v>17</v>
      </c>
      <c r="C23" s="23" t="s">
        <v>86</v>
      </c>
      <c r="D23" s="57">
        <v>584</v>
      </c>
      <c r="E23" s="57">
        <v>273</v>
      </c>
      <c r="F23" s="58">
        <v>857</v>
      </c>
      <c r="G23" s="57">
        <v>1</v>
      </c>
      <c r="H23" s="114">
        <v>1138</v>
      </c>
      <c r="I23" s="114">
        <v>523</v>
      </c>
      <c r="J23" s="115">
        <v>1661</v>
      </c>
      <c r="K23" s="116">
        <v>11</v>
      </c>
    </row>
    <row r="24" spans="1:11" ht="15.75">
      <c r="A24" s="103"/>
      <c r="B24" s="106" t="s">
        <v>17</v>
      </c>
      <c r="C24" s="23" t="s">
        <v>87</v>
      </c>
      <c r="D24" s="57">
        <v>554</v>
      </c>
      <c r="E24" s="57">
        <v>250</v>
      </c>
      <c r="F24" s="58">
        <v>804</v>
      </c>
      <c r="G24" s="57">
        <v>10</v>
      </c>
      <c r="H24" s="109">
        <v>1138</v>
      </c>
      <c r="I24" s="109">
        <v>523</v>
      </c>
      <c r="J24" s="111">
        <v>1661</v>
      </c>
      <c r="K24" s="113"/>
    </row>
    <row r="25" spans="1:11" ht="15.75">
      <c r="A25" s="103">
        <v>12</v>
      </c>
      <c r="B25" s="106" t="s">
        <v>27</v>
      </c>
      <c r="C25" s="23" t="s">
        <v>116</v>
      </c>
      <c r="D25" s="57">
        <v>566</v>
      </c>
      <c r="E25" s="57">
        <v>232</v>
      </c>
      <c r="F25" s="58">
        <v>798</v>
      </c>
      <c r="G25" s="57">
        <v>11</v>
      </c>
      <c r="H25" s="114">
        <v>1132</v>
      </c>
      <c r="I25" s="114">
        <v>526</v>
      </c>
      <c r="J25" s="115">
        <v>1658</v>
      </c>
      <c r="K25" s="116">
        <v>18</v>
      </c>
    </row>
    <row r="26" spans="1:11" ht="15.75">
      <c r="A26" s="103"/>
      <c r="B26" s="106" t="s">
        <v>27</v>
      </c>
      <c r="C26" s="23" t="s">
        <v>117</v>
      </c>
      <c r="D26" s="57">
        <v>566</v>
      </c>
      <c r="E26" s="57">
        <v>294</v>
      </c>
      <c r="F26" s="58">
        <v>860</v>
      </c>
      <c r="G26" s="57">
        <v>7</v>
      </c>
      <c r="H26" s="109">
        <v>1132</v>
      </c>
      <c r="I26" s="109">
        <v>526</v>
      </c>
      <c r="J26" s="111">
        <v>1658</v>
      </c>
      <c r="K26" s="113"/>
    </row>
    <row r="27" spans="1:11" ht="15.75">
      <c r="A27" s="103">
        <v>13</v>
      </c>
      <c r="B27" s="106" t="s">
        <v>32</v>
      </c>
      <c r="C27" s="23" t="s">
        <v>67</v>
      </c>
      <c r="D27" s="57">
        <v>580</v>
      </c>
      <c r="E27" s="57">
        <v>247</v>
      </c>
      <c r="F27" s="58">
        <v>827</v>
      </c>
      <c r="G27" s="57">
        <v>7</v>
      </c>
      <c r="H27" s="114">
        <v>1133</v>
      </c>
      <c r="I27" s="114">
        <v>518</v>
      </c>
      <c r="J27" s="115">
        <v>1651</v>
      </c>
      <c r="K27" s="116">
        <v>14</v>
      </c>
    </row>
    <row r="28" spans="1:11" ht="15.75">
      <c r="A28" s="103"/>
      <c r="B28" s="106" t="s">
        <v>32</v>
      </c>
      <c r="C28" s="23" t="s">
        <v>68</v>
      </c>
      <c r="D28" s="57">
        <v>553</v>
      </c>
      <c r="E28" s="57">
        <v>271</v>
      </c>
      <c r="F28" s="58">
        <v>824</v>
      </c>
      <c r="G28" s="57">
        <v>7</v>
      </c>
      <c r="H28" s="109">
        <v>1133</v>
      </c>
      <c r="I28" s="109">
        <v>518</v>
      </c>
      <c r="J28" s="111">
        <v>1651</v>
      </c>
      <c r="K28" s="113"/>
    </row>
    <row r="29" spans="1:11" ht="15.75">
      <c r="A29" s="103">
        <v>14</v>
      </c>
      <c r="B29" s="106" t="s">
        <v>47</v>
      </c>
      <c r="C29" s="23" t="s">
        <v>75</v>
      </c>
      <c r="D29" s="57">
        <v>556</v>
      </c>
      <c r="E29" s="57">
        <v>228</v>
      </c>
      <c r="F29" s="58">
        <v>784</v>
      </c>
      <c r="G29" s="57">
        <v>10</v>
      </c>
      <c r="H29" s="114">
        <v>1131</v>
      </c>
      <c r="I29" s="114">
        <v>517</v>
      </c>
      <c r="J29" s="115">
        <v>1648</v>
      </c>
      <c r="K29" s="116">
        <v>15</v>
      </c>
    </row>
    <row r="30" spans="1:11" ht="15.75">
      <c r="A30" s="103"/>
      <c r="B30" s="106" t="s">
        <v>47</v>
      </c>
      <c r="C30" s="23" t="s">
        <v>76</v>
      </c>
      <c r="D30" s="57">
        <v>575</v>
      </c>
      <c r="E30" s="57">
        <v>289</v>
      </c>
      <c r="F30" s="58">
        <v>864</v>
      </c>
      <c r="G30" s="57">
        <v>5</v>
      </c>
      <c r="H30" s="109">
        <v>1131</v>
      </c>
      <c r="I30" s="109">
        <v>517</v>
      </c>
      <c r="J30" s="111">
        <v>1648</v>
      </c>
      <c r="K30" s="113"/>
    </row>
    <row r="31" spans="1:11" ht="15.75">
      <c r="A31" s="103">
        <v>15</v>
      </c>
      <c r="B31" s="106" t="s">
        <v>41</v>
      </c>
      <c r="C31" s="23" t="s">
        <v>62</v>
      </c>
      <c r="D31" s="57">
        <v>557</v>
      </c>
      <c r="E31" s="57">
        <v>269</v>
      </c>
      <c r="F31" s="58">
        <v>826</v>
      </c>
      <c r="G31" s="57">
        <v>10</v>
      </c>
      <c r="H31" s="114">
        <v>1122</v>
      </c>
      <c r="I31" s="114">
        <v>523</v>
      </c>
      <c r="J31" s="115">
        <v>1645</v>
      </c>
      <c r="K31" s="116">
        <v>20</v>
      </c>
    </row>
    <row r="32" spans="1:11" ht="15.75">
      <c r="A32" s="103"/>
      <c r="B32" s="106" t="s">
        <v>41</v>
      </c>
      <c r="C32" s="23" t="s">
        <v>63</v>
      </c>
      <c r="D32" s="57">
        <v>565</v>
      </c>
      <c r="E32" s="57">
        <v>254</v>
      </c>
      <c r="F32" s="58">
        <v>819</v>
      </c>
      <c r="G32" s="57">
        <v>10</v>
      </c>
      <c r="H32" s="109">
        <v>1122</v>
      </c>
      <c r="I32" s="109">
        <v>523</v>
      </c>
      <c r="J32" s="111">
        <v>1645</v>
      </c>
      <c r="K32" s="113"/>
    </row>
    <row r="33" spans="1:11" ht="15.75">
      <c r="A33" s="103">
        <v>16</v>
      </c>
      <c r="B33" s="106" t="s">
        <v>20</v>
      </c>
      <c r="C33" s="23" t="s">
        <v>96</v>
      </c>
      <c r="D33" s="57">
        <v>555</v>
      </c>
      <c r="E33" s="57">
        <v>284</v>
      </c>
      <c r="F33" s="58">
        <v>839</v>
      </c>
      <c r="G33" s="57">
        <v>2</v>
      </c>
      <c r="H33" s="114">
        <v>1114</v>
      </c>
      <c r="I33" s="114">
        <v>527</v>
      </c>
      <c r="J33" s="115">
        <v>1641</v>
      </c>
      <c r="K33" s="116">
        <v>6</v>
      </c>
    </row>
    <row r="34" spans="1:11" ht="15.75">
      <c r="A34" s="103"/>
      <c r="B34" s="106" t="s">
        <v>20</v>
      </c>
      <c r="C34" s="23" t="s">
        <v>97</v>
      </c>
      <c r="D34" s="57">
        <v>559</v>
      </c>
      <c r="E34" s="57">
        <v>243</v>
      </c>
      <c r="F34" s="58">
        <v>802</v>
      </c>
      <c r="G34" s="57">
        <v>4</v>
      </c>
      <c r="H34" s="109">
        <v>1114</v>
      </c>
      <c r="I34" s="109">
        <v>527</v>
      </c>
      <c r="J34" s="111">
        <v>1641</v>
      </c>
      <c r="K34" s="113"/>
    </row>
    <row r="35" spans="1:11" ht="15.75">
      <c r="A35" s="103">
        <v>17</v>
      </c>
      <c r="B35" s="106" t="s">
        <v>10</v>
      </c>
      <c r="C35" s="23" t="s">
        <v>53</v>
      </c>
      <c r="D35" s="57">
        <v>552</v>
      </c>
      <c r="E35" s="57">
        <v>286</v>
      </c>
      <c r="F35" s="58">
        <v>838</v>
      </c>
      <c r="G35" s="57">
        <v>5</v>
      </c>
      <c r="H35" s="114">
        <v>1099</v>
      </c>
      <c r="I35" s="114">
        <v>529</v>
      </c>
      <c r="J35" s="115">
        <v>1628</v>
      </c>
      <c r="K35" s="116">
        <v>10</v>
      </c>
    </row>
    <row r="36" spans="1:11" ht="15.75">
      <c r="A36" s="103"/>
      <c r="B36" s="106" t="s">
        <v>10</v>
      </c>
      <c r="C36" s="23" t="s">
        <v>56</v>
      </c>
      <c r="D36" s="57">
        <v>547</v>
      </c>
      <c r="E36" s="57">
        <v>243</v>
      </c>
      <c r="F36" s="58">
        <v>790</v>
      </c>
      <c r="G36" s="57">
        <v>5</v>
      </c>
      <c r="H36" s="109">
        <v>1099</v>
      </c>
      <c r="I36" s="109">
        <v>529</v>
      </c>
      <c r="J36" s="111">
        <v>1628</v>
      </c>
      <c r="K36" s="113"/>
    </row>
    <row r="37" spans="1:11" ht="15.75">
      <c r="A37" s="103">
        <v>18</v>
      </c>
      <c r="B37" s="106" t="s">
        <v>66</v>
      </c>
      <c r="C37" s="23" t="s">
        <v>103</v>
      </c>
      <c r="D37" s="57">
        <v>565</v>
      </c>
      <c r="E37" s="57">
        <v>279</v>
      </c>
      <c r="F37" s="58">
        <v>844</v>
      </c>
      <c r="G37" s="57">
        <v>5</v>
      </c>
      <c r="H37" s="114">
        <v>1133</v>
      </c>
      <c r="I37" s="114">
        <v>493</v>
      </c>
      <c r="J37" s="115">
        <v>1626</v>
      </c>
      <c r="K37" s="116">
        <v>16</v>
      </c>
    </row>
    <row r="38" spans="1:11" ht="15.75">
      <c r="A38" s="103"/>
      <c r="B38" s="106" t="s">
        <v>66</v>
      </c>
      <c r="C38" s="23" t="s">
        <v>104</v>
      </c>
      <c r="D38" s="57">
        <v>568</v>
      </c>
      <c r="E38" s="57">
        <v>214</v>
      </c>
      <c r="F38" s="58">
        <v>782</v>
      </c>
      <c r="G38" s="57">
        <v>11</v>
      </c>
      <c r="H38" s="109">
        <v>1133</v>
      </c>
      <c r="I38" s="109">
        <v>493</v>
      </c>
      <c r="J38" s="111">
        <v>1626</v>
      </c>
      <c r="K38" s="113"/>
    </row>
    <row r="39" spans="1:11" ht="15.75">
      <c r="A39" s="103">
        <v>19</v>
      </c>
      <c r="B39" s="106" t="s">
        <v>22</v>
      </c>
      <c r="C39" s="23" t="s">
        <v>100</v>
      </c>
      <c r="D39" s="57">
        <v>546</v>
      </c>
      <c r="E39" s="57">
        <v>256</v>
      </c>
      <c r="F39" s="58">
        <v>802</v>
      </c>
      <c r="G39" s="57">
        <v>5</v>
      </c>
      <c r="H39" s="114">
        <v>1103</v>
      </c>
      <c r="I39" s="114">
        <v>515</v>
      </c>
      <c r="J39" s="115">
        <v>1618</v>
      </c>
      <c r="K39" s="116">
        <v>13</v>
      </c>
    </row>
    <row r="40" spans="1:11" ht="15.75">
      <c r="A40" s="103"/>
      <c r="B40" s="106" t="s">
        <v>22</v>
      </c>
      <c r="C40" s="23" t="s">
        <v>101</v>
      </c>
      <c r="D40" s="57">
        <v>557</v>
      </c>
      <c r="E40" s="57">
        <v>259</v>
      </c>
      <c r="F40" s="58">
        <v>816</v>
      </c>
      <c r="G40" s="57">
        <v>8</v>
      </c>
      <c r="H40" s="109">
        <v>1103</v>
      </c>
      <c r="I40" s="109">
        <v>515</v>
      </c>
      <c r="J40" s="111">
        <v>1618</v>
      </c>
      <c r="K40" s="113"/>
    </row>
    <row r="41" spans="1:11" ht="15.75">
      <c r="A41" s="103">
        <v>20</v>
      </c>
      <c r="B41" s="106" t="s">
        <v>16</v>
      </c>
      <c r="C41" s="23" t="s">
        <v>84</v>
      </c>
      <c r="D41" s="57">
        <v>569</v>
      </c>
      <c r="E41" s="57">
        <v>294</v>
      </c>
      <c r="F41" s="58">
        <v>863</v>
      </c>
      <c r="G41" s="57">
        <v>5</v>
      </c>
      <c r="H41" s="114">
        <v>1108</v>
      </c>
      <c r="I41" s="114">
        <v>505</v>
      </c>
      <c r="J41" s="115">
        <v>1613</v>
      </c>
      <c r="K41" s="116">
        <v>20</v>
      </c>
    </row>
    <row r="42" spans="1:11" ht="15.75">
      <c r="A42" s="103"/>
      <c r="B42" s="106" t="s">
        <v>16</v>
      </c>
      <c r="C42" s="23" t="s">
        <v>85</v>
      </c>
      <c r="D42" s="57">
        <v>539</v>
      </c>
      <c r="E42" s="57">
        <v>211</v>
      </c>
      <c r="F42" s="58">
        <v>750</v>
      </c>
      <c r="G42" s="57">
        <v>15</v>
      </c>
      <c r="H42" s="109">
        <v>1108</v>
      </c>
      <c r="I42" s="109">
        <v>505</v>
      </c>
      <c r="J42" s="111">
        <v>1613</v>
      </c>
      <c r="K42" s="113"/>
    </row>
    <row r="43" spans="1:11" ht="15.75">
      <c r="A43" s="103">
        <v>21</v>
      </c>
      <c r="B43" s="106" t="s">
        <v>8</v>
      </c>
      <c r="C43" s="23" t="s">
        <v>51</v>
      </c>
      <c r="D43" s="57">
        <v>544</v>
      </c>
      <c r="E43" s="57">
        <v>228</v>
      </c>
      <c r="F43" s="58">
        <v>772</v>
      </c>
      <c r="G43" s="57">
        <v>10</v>
      </c>
      <c r="H43" s="114">
        <v>1089</v>
      </c>
      <c r="I43" s="114">
        <v>501</v>
      </c>
      <c r="J43" s="115">
        <v>1590</v>
      </c>
      <c r="K43" s="116">
        <v>16</v>
      </c>
    </row>
    <row r="44" spans="1:11" ht="15.75">
      <c r="A44" s="103"/>
      <c r="B44" s="106" t="s">
        <v>8</v>
      </c>
      <c r="C44" s="23" t="s">
        <v>49</v>
      </c>
      <c r="D44" s="57">
        <v>545</v>
      </c>
      <c r="E44" s="57">
        <v>273</v>
      </c>
      <c r="F44" s="58">
        <v>818</v>
      </c>
      <c r="G44" s="57">
        <v>6</v>
      </c>
      <c r="H44" s="109">
        <v>1089</v>
      </c>
      <c r="I44" s="109">
        <v>501</v>
      </c>
      <c r="J44" s="111">
        <v>1590</v>
      </c>
      <c r="K44" s="113"/>
    </row>
    <row r="45" spans="1:11" ht="15.75">
      <c r="A45" s="103">
        <v>22</v>
      </c>
      <c r="B45" s="106" t="s">
        <v>36</v>
      </c>
      <c r="C45" s="23" t="s">
        <v>124</v>
      </c>
      <c r="D45" s="57">
        <v>526</v>
      </c>
      <c r="E45" s="57">
        <v>208</v>
      </c>
      <c r="F45" s="58">
        <v>734</v>
      </c>
      <c r="G45" s="57">
        <v>22</v>
      </c>
      <c r="H45" s="114">
        <v>1072</v>
      </c>
      <c r="I45" s="114">
        <v>518</v>
      </c>
      <c r="J45" s="115">
        <v>1590</v>
      </c>
      <c r="K45" s="116">
        <v>26</v>
      </c>
    </row>
    <row r="46" spans="1:11" ht="15.75">
      <c r="A46" s="103"/>
      <c r="B46" s="106" t="s">
        <v>36</v>
      </c>
      <c r="C46" s="23" t="s">
        <v>125</v>
      </c>
      <c r="D46" s="57">
        <v>546</v>
      </c>
      <c r="E46" s="57">
        <v>310</v>
      </c>
      <c r="F46" s="58">
        <v>856</v>
      </c>
      <c r="G46" s="57">
        <v>4</v>
      </c>
      <c r="H46" s="109">
        <v>1072</v>
      </c>
      <c r="I46" s="109">
        <v>518</v>
      </c>
      <c r="J46" s="111">
        <v>1590</v>
      </c>
      <c r="K46" s="113"/>
    </row>
    <row r="47" spans="1:11" ht="15.75">
      <c r="A47" s="103">
        <v>23</v>
      </c>
      <c r="B47" s="106" t="s">
        <v>43</v>
      </c>
      <c r="C47" s="23" t="s">
        <v>69</v>
      </c>
      <c r="D47" s="57">
        <v>567</v>
      </c>
      <c r="E47" s="57">
        <v>266</v>
      </c>
      <c r="F47" s="58">
        <v>833</v>
      </c>
      <c r="G47" s="57">
        <v>11</v>
      </c>
      <c r="H47" s="114">
        <v>1102</v>
      </c>
      <c r="I47" s="114">
        <v>488</v>
      </c>
      <c r="J47" s="115">
        <v>1590</v>
      </c>
      <c r="K47" s="116">
        <v>25</v>
      </c>
    </row>
    <row r="48" spans="1:11" ht="15.75">
      <c r="A48" s="103"/>
      <c r="B48" s="106" t="s">
        <v>43</v>
      </c>
      <c r="C48" s="23" t="s">
        <v>134</v>
      </c>
      <c r="D48" s="57">
        <v>535</v>
      </c>
      <c r="E48" s="57">
        <v>222</v>
      </c>
      <c r="F48" s="58">
        <v>757</v>
      </c>
      <c r="G48" s="57">
        <v>14</v>
      </c>
      <c r="H48" s="109">
        <v>1102</v>
      </c>
      <c r="I48" s="109">
        <v>488</v>
      </c>
      <c r="J48" s="111">
        <v>1590</v>
      </c>
      <c r="K48" s="113"/>
    </row>
    <row r="49" spans="1:11" ht="15.75">
      <c r="A49" s="103">
        <v>24</v>
      </c>
      <c r="B49" s="106" t="s">
        <v>34</v>
      </c>
      <c r="C49" s="23" t="s">
        <v>130</v>
      </c>
      <c r="D49" s="57">
        <v>556</v>
      </c>
      <c r="E49" s="57">
        <v>239</v>
      </c>
      <c r="F49" s="58">
        <v>795</v>
      </c>
      <c r="G49" s="57">
        <v>10</v>
      </c>
      <c r="H49" s="114">
        <v>1075</v>
      </c>
      <c r="I49" s="114">
        <v>511</v>
      </c>
      <c r="J49" s="115">
        <v>1586</v>
      </c>
      <c r="K49" s="116">
        <v>20</v>
      </c>
    </row>
    <row r="50" spans="1:11" ht="15.75">
      <c r="A50" s="103"/>
      <c r="B50" s="106" t="s">
        <v>34</v>
      </c>
      <c r="C50" s="23" t="s">
        <v>131</v>
      </c>
      <c r="D50" s="57">
        <v>519</v>
      </c>
      <c r="E50" s="57">
        <v>272</v>
      </c>
      <c r="F50" s="58">
        <v>791</v>
      </c>
      <c r="G50" s="57">
        <v>10</v>
      </c>
      <c r="H50" s="109">
        <v>1075</v>
      </c>
      <c r="I50" s="109">
        <v>511</v>
      </c>
      <c r="J50" s="111">
        <v>1586</v>
      </c>
      <c r="K50" s="113"/>
    </row>
    <row r="51" spans="1:11" ht="15.75">
      <c r="A51" s="103">
        <v>25</v>
      </c>
      <c r="B51" s="106" t="s">
        <v>33</v>
      </c>
      <c r="C51" s="23" t="s">
        <v>128</v>
      </c>
      <c r="D51" s="57">
        <v>528</v>
      </c>
      <c r="E51" s="57">
        <v>257</v>
      </c>
      <c r="F51" s="58">
        <v>785</v>
      </c>
      <c r="G51" s="57">
        <v>8</v>
      </c>
      <c r="H51" s="114">
        <v>1059</v>
      </c>
      <c r="I51" s="114">
        <v>520</v>
      </c>
      <c r="J51" s="115">
        <v>1579</v>
      </c>
      <c r="K51" s="116">
        <v>18</v>
      </c>
    </row>
    <row r="52" spans="1:11" ht="15.75">
      <c r="A52" s="103"/>
      <c r="B52" s="106" t="s">
        <v>33</v>
      </c>
      <c r="C52" s="23" t="s">
        <v>129</v>
      </c>
      <c r="D52" s="57">
        <v>531</v>
      </c>
      <c r="E52" s="57">
        <v>263</v>
      </c>
      <c r="F52" s="58">
        <v>794</v>
      </c>
      <c r="G52" s="57">
        <v>10</v>
      </c>
      <c r="H52" s="109">
        <v>1059</v>
      </c>
      <c r="I52" s="109">
        <v>520</v>
      </c>
      <c r="J52" s="111">
        <v>1579</v>
      </c>
      <c r="K52" s="113"/>
    </row>
    <row r="53" spans="1:11" ht="15.75">
      <c r="A53" s="103">
        <v>26</v>
      </c>
      <c r="B53" s="106" t="s">
        <v>29</v>
      </c>
      <c r="C53" s="23" t="s">
        <v>120</v>
      </c>
      <c r="D53" s="57">
        <v>564</v>
      </c>
      <c r="E53" s="57">
        <v>252</v>
      </c>
      <c r="F53" s="58">
        <v>816</v>
      </c>
      <c r="G53" s="57">
        <v>3</v>
      </c>
      <c r="H53" s="114">
        <v>1111</v>
      </c>
      <c r="I53" s="114">
        <v>463</v>
      </c>
      <c r="J53" s="115">
        <v>1574</v>
      </c>
      <c r="K53" s="116">
        <v>12</v>
      </c>
    </row>
    <row r="54" spans="1:11" ht="15.75">
      <c r="A54" s="103"/>
      <c r="B54" s="106" t="s">
        <v>29</v>
      </c>
      <c r="C54" s="23" t="s">
        <v>121</v>
      </c>
      <c r="D54" s="57">
        <v>547</v>
      </c>
      <c r="E54" s="57">
        <v>211</v>
      </c>
      <c r="F54" s="58">
        <v>758</v>
      </c>
      <c r="G54" s="57">
        <v>9</v>
      </c>
      <c r="H54" s="109">
        <v>1111</v>
      </c>
      <c r="I54" s="109">
        <v>463</v>
      </c>
      <c r="J54" s="111">
        <v>1574</v>
      </c>
      <c r="K54" s="113"/>
    </row>
    <row r="55" spans="1:11" ht="15.75">
      <c r="A55" s="103">
        <v>27</v>
      </c>
      <c r="B55" s="106" t="s">
        <v>102</v>
      </c>
      <c r="C55" s="23" t="s">
        <v>105</v>
      </c>
      <c r="D55" s="57">
        <v>536</v>
      </c>
      <c r="E55" s="57">
        <v>254</v>
      </c>
      <c r="F55" s="58">
        <v>790</v>
      </c>
      <c r="G55" s="57">
        <v>6</v>
      </c>
      <c r="H55" s="114">
        <v>1060</v>
      </c>
      <c r="I55" s="114">
        <v>508</v>
      </c>
      <c r="J55" s="115">
        <v>1568</v>
      </c>
      <c r="K55" s="116">
        <v>14</v>
      </c>
    </row>
    <row r="56" spans="1:11" ht="15.75">
      <c r="A56" s="103"/>
      <c r="B56" s="106" t="s">
        <v>102</v>
      </c>
      <c r="C56" s="23" t="s">
        <v>106</v>
      </c>
      <c r="D56" s="57">
        <v>524</v>
      </c>
      <c r="E56" s="57">
        <v>254</v>
      </c>
      <c r="F56" s="58">
        <v>778</v>
      </c>
      <c r="G56" s="57">
        <v>8</v>
      </c>
      <c r="H56" s="109">
        <v>1060</v>
      </c>
      <c r="I56" s="109">
        <v>508</v>
      </c>
      <c r="J56" s="111">
        <v>1568</v>
      </c>
      <c r="K56" s="113"/>
    </row>
    <row r="57" spans="1:11" ht="15.75">
      <c r="A57" s="103">
        <v>28</v>
      </c>
      <c r="B57" s="106" t="s">
        <v>35</v>
      </c>
      <c r="C57" s="23" t="s">
        <v>122</v>
      </c>
      <c r="D57" s="57">
        <v>535</v>
      </c>
      <c r="E57" s="57">
        <v>258</v>
      </c>
      <c r="F57" s="58">
        <v>793</v>
      </c>
      <c r="G57" s="57">
        <v>8</v>
      </c>
      <c r="H57" s="114">
        <v>1079</v>
      </c>
      <c r="I57" s="114">
        <v>479</v>
      </c>
      <c r="J57" s="115">
        <v>1558</v>
      </c>
      <c r="K57" s="116">
        <v>24</v>
      </c>
    </row>
    <row r="58" spans="1:11" ht="15.75">
      <c r="A58" s="103"/>
      <c r="B58" s="106" t="s">
        <v>35</v>
      </c>
      <c r="C58" s="23" t="s">
        <v>123</v>
      </c>
      <c r="D58" s="57">
        <v>544</v>
      </c>
      <c r="E58" s="57">
        <v>221</v>
      </c>
      <c r="F58" s="58">
        <v>765</v>
      </c>
      <c r="G58" s="57">
        <v>16</v>
      </c>
      <c r="H58" s="109">
        <v>1079</v>
      </c>
      <c r="I58" s="109">
        <v>479</v>
      </c>
      <c r="J58" s="111">
        <v>1558</v>
      </c>
      <c r="K58" s="113"/>
    </row>
    <row r="59" spans="1:11" ht="15.75">
      <c r="A59" s="103">
        <v>29</v>
      </c>
      <c r="B59" s="106" t="s">
        <v>28</v>
      </c>
      <c r="C59" s="23" t="s">
        <v>118</v>
      </c>
      <c r="D59" s="57">
        <v>542</v>
      </c>
      <c r="E59" s="57">
        <v>234</v>
      </c>
      <c r="F59" s="58">
        <v>776</v>
      </c>
      <c r="G59" s="57">
        <v>15</v>
      </c>
      <c r="H59" s="114">
        <v>1076</v>
      </c>
      <c r="I59" s="114">
        <v>481</v>
      </c>
      <c r="J59" s="115">
        <v>1557</v>
      </c>
      <c r="K59" s="116">
        <v>24</v>
      </c>
    </row>
    <row r="60" spans="1:11" ht="15.75">
      <c r="A60" s="103"/>
      <c r="B60" s="106" t="s">
        <v>28</v>
      </c>
      <c r="C60" s="23" t="s">
        <v>119</v>
      </c>
      <c r="D60" s="57">
        <v>534</v>
      </c>
      <c r="E60" s="57">
        <v>247</v>
      </c>
      <c r="F60" s="58">
        <v>781</v>
      </c>
      <c r="G60" s="57">
        <v>9</v>
      </c>
      <c r="H60" s="109">
        <v>1076</v>
      </c>
      <c r="I60" s="109">
        <v>481</v>
      </c>
      <c r="J60" s="111">
        <v>1557</v>
      </c>
      <c r="K60" s="113"/>
    </row>
    <row r="61" spans="1:11" ht="15.75">
      <c r="A61" s="103">
        <v>30</v>
      </c>
      <c r="B61" s="106" t="s">
        <v>31</v>
      </c>
      <c r="C61" s="23" t="s">
        <v>133</v>
      </c>
      <c r="D61" s="57">
        <v>546</v>
      </c>
      <c r="E61" s="57">
        <v>213</v>
      </c>
      <c r="F61" s="58">
        <v>759</v>
      </c>
      <c r="G61" s="57">
        <v>24</v>
      </c>
      <c r="H61" s="114">
        <v>1077</v>
      </c>
      <c r="I61" s="114">
        <v>459</v>
      </c>
      <c r="J61" s="115">
        <v>1536</v>
      </c>
      <c r="K61" s="116">
        <v>36</v>
      </c>
    </row>
    <row r="62" spans="1:11" ht="15.75">
      <c r="A62" s="103"/>
      <c r="B62" s="106" t="s">
        <v>31</v>
      </c>
      <c r="C62" s="23" t="s">
        <v>132</v>
      </c>
      <c r="D62" s="57">
        <v>531</v>
      </c>
      <c r="E62" s="57">
        <v>246</v>
      </c>
      <c r="F62" s="58">
        <v>777</v>
      </c>
      <c r="G62" s="57">
        <v>12</v>
      </c>
      <c r="H62" s="109">
        <v>1077</v>
      </c>
      <c r="I62" s="109">
        <v>459</v>
      </c>
      <c r="J62" s="111">
        <v>1536</v>
      </c>
      <c r="K62" s="113"/>
    </row>
    <row r="63" spans="1:11" ht="15.75">
      <c r="A63" s="103">
        <v>31</v>
      </c>
      <c r="B63" s="106" t="s">
        <v>11</v>
      </c>
      <c r="C63" s="23" t="s">
        <v>54</v>
      </c>
      <c r="D63" s="57">
        <v>518</v>
      </c>
      <c r="E63" s="57">
        <v>235</v>
      </c>
      <c r="F63" s="58">
        <v>753</v>
      </c>
      <c r="G63" s="57">
        <v>6</v>
      </c>
      <c r="H63" s="114">
        <v>1050</v>
      </c>
      <c r="I63" s="114">
        <v>470</v>
      </c>
      <c r="J63" s="115">
        <v>1520</v>
      </c>
      <c r="K63" s="116">
        <v>13</v>
      </c>
    </row>
    <row r="64" spans="1:11" ht="15.75">
      <c r="A64" s="103"/>
      <c r="B64" s="106" t="s">
        <v>11</v>
      </c>
      <c r="C64" s="23" t="s">
        <v>55</v>
      </c>
      <c r="D64" s="57">
        <v>532</v>
      </c>
      <c r="E64" s="57">
        <v>235</v>
      </c>
      <c r="F64" s="58">
        <v>767</v>
      </c>
      <c r="G64" s="57">
        <v>7</v>
      </c>
      <c r="H64" s="109">
        <v>1050</v>
      </c>
      <c r="I64" s="109">
        <v>470</v>
      </c>
      <c r="J64" s="111">
        <v>1520</v>
      </c>
      <c r="K64" s="113"/>
    </row>
    <row r="65" spans="1:11" ht="15.75">
      <c r="A65" s="103">
        <v>32</v>
      </c>
      <c r="B65" s="106" t="s">
        <v>14</v>
      </c>
      <c r="C65" s="23" t="s">
        <v>80</v>
      </c>
      <c r="D65" s="57">
        <v>522</v>
      </c>
      <c r="E65" s="57">
        <v>224</v>
      </c>
      <c r="F65" s="58">
        <v>746</v>
      </c>
      <c r="G65" s="57">
        <v>25</v>
      </c>
      <c r="H65" s="114">
        <v>1050</v>
      </c>
      <c r="I65" s="114">
        <v>433</v>
      </c>
      <c r="J65" s="115">
        <v>1483</v>
      </c>
      <c r="K65" s="116">
        <v>44</v>
      </c>
    </row>
    <row r="66" spans="1:11" ht="15.75">
      <c r="A66" s="103"/>
      <c r="B66" s="106" t="s">
        <v>14</v>
      </c>
      <c r="C66" s="23" t="s">
        <v>81</v>
      </c>
      <c r="D66" s="57">
        <v>528</v>
      </c>
      <c r="E66" s="57">
        <v>209</v>
      </c>
      <c r="F66" s="58">
        <v>737</v>
      </c>
      <c r="G66" s="57">
        <v>19</v>
      </c>
      <c r="H66" s="109">
        <v>1050</v>
      </c>
      <c r="I66" s="109">
        <v>433</v>
      </c>
      <c r="J66" s="111">
        <v>1483</v>
      </c>
      <c r="K66" s="113"/>
    </row>
    <row r="67" spans="1:11" ht="15.75">
      <c r="A67" s="103">
        <v>33</v>
      </c>
      <c r="B67" s="106" t="s">
        <v>25</v>
      </c>
      <c r="C67" s="23" t="s">
        <v>112</v>
      </c>
      <c r="D67" s="57">
        <v>528</v>
      </c>
      <c r="E67" s="57">
        <v>190</v>
      </c>
      <c r="F67" s="58">
        <v>718</v>
      </c>
      <c r="G67" s="57">
        <v>23</v>
      </c>
      <c r="H67" s="114">
        <v>1062</v>
      </c>
      <c r="I67" s="114">
        <v>417</v>
      </c>
      <c r="J67" s="115">
        <v>1479</v>
      </c>
      <c r="K67" s="116">
        <v>32</v>
      </c>
    </row>
    <row r="68" spans="1:11" ht="15.75">
      <c r="A68" s="103"/>
      <c r="B68" s="106" t="s">
        <v>25</v>
      </c>
      <c r="C68" s="23" t="s">
        <v>113</v>
      </c>
      <c r="D68" s="57">
        <v>534</v>
      </c>
      <c r="E68" s="57">
        <v>227</v>
      </c>
      <c r="F68" s="58">
        <v>761</v>
      </c>
      <c r="G68" s="57">
        <v>9</v>
      </c>
      <c r="H68" s="109">
        <v>1062</v>
      </c>
      <c r="I68" s="109">
        <v>417</v>
      </c>
      <c r="J68" s="111">
        <v>1479</v>
      </c>
      <c r="K68" s="113"/>
    </row>
    <row r="69" spans="1:11" ht="15.75">
      <c r="A69" s="103">
        <v>34</v>
      </c>
      <c r="B69" s="106" t="s">
        <v>15</v>
      </c>
      <c r="C69" s="23" t="s">
        <v>82</v>
      </c>
      <c r="D69" s="57">
        <v>503</v>
      </c>
      <c r="E69" s="57">
        <v>198</v>
      </c>
      <c r="F69" s="58">
        <v>701</v>
      </c>
      <c r="G69" s="57">
        <v>20</v>
      </c>
      <c r="H69" s="114">
        <v>1029</v>
      </c>
      <c r="I69" s="114">
        <v>438</v>
      </c>
      <c r="J69" s="115">
        <v>1467</v>
      </c>
      <c r="K69" s="116">
        <v>34</v>
      </c>
    </row>
    <row r="70" spans="1:11" ht="15.75">
      <c r="A70" s="103"/>
      <c r="B70" s="106" t="s">
        <v>15</v>
      </c>
      <c r="C70" s="23" t="s">
        <v>83</v>
      </c>
      <c r="D70" s="57">
        <v>526</v>
      </c>
      <c r="E70" s="57">
        <v>240</v>
      </c>
      <c r="F70" s="58">
        <v>766</v>
      </c>
      <c r="G70" s="57">
        <v>14</v>
      </c>
      <c r="H70" s="109">
        <v>1029</v>
      </c>
      <c r="I70" s="109">
        <v>438</v>
      </c>
      <c r="J70" s="111">
        <v>1467</v>
      </c>
      <c r="K70" s="113"/>
    </row>
    <row r="71" spans="1:11" ht="15.75">
      <c r="A71" s="103">
        <v>35</v>
      </c>
      <c r="B71" s="106" t="s">
        <v>30</v>
      </c>
      <c r="C71" s="23" t="s">
        <v>126</v>
      </c>
      <c r="D71" s="57">
        <v>543</v>
      </c>
      <c r="E71" s="57">
        <v>221</v>
      </c>
      <c r="F71" s="58">
        <v>764</v>
      </c>
      <c r="G71" s="57">
        <v>16</v>
      </c>
      <c r="H71" s="114">
        <v>1049</v>
      </c>
      <c r="I71" s="114">
        <v>414</v>
      </c>
      <c r="J71" s="115">
        <v>1463</v>
      </c>
      <c r="K71" s="116">
        <v>35</v>
      </c>
    </row>
    <row r="72" spans="1:11" ht="15.75">
      <c r="A72" s="103"/>
      <c r="B72" s="106" t="s">
        <v>30</v>
      </c>
      <c r="C72" s="23" t="s">
        <v>127</v>
      </c>
      <c r="D72" s="57">
        <v>506</v>
      </c>
      <c r="E72" s="57">
        <v>193</v>
      </c>
      <c r="F72" s="58">
        <v>699</v>
      </c>
      <c r="G72" s="57">
        <v>19</v>
      </c>
      <c r="H72" s="109">
        <v>1049</v>
      </c>
      <c r="I72" s="109">
        <v>414</v>
      </c>
      <c r="J72" s="111">
        <v>1463</v>
      </c>
      <c r="K72" s="113"/>
    </row>
    <row r="73" spans="1:11" ht="15.75">
      <c r="A73" s="103">
        <v>36</v>
      </c>
      <c r="B73" s="106" t="s">
        <v>18</v>
      </c>
      <c r="C73" s="23" t="s">
        <v>88</v>
      </c>
      <c r="D73" s="57">
        <v>510</v>
      </c>
      <c r="E73" s="57">
        <v>199</v>
      </c>
      <c r="F73" s="58">
        <v>709</v>
      </c>
      <c r="G73" s="57">
        <v>20</v>
      </c>
      <c r="H73" s="114">
        <v>1044</v>
      </c>
      <c r="I73" s="114">
        <v>405</v>
      </c>
      <c r="J73" s="115">
        <v>1449</v>
      </c>
      <c r="K73" s="116">
        <v>41</v>
      </c>
    </row>
    <row r="74" spans="1:11" ht="15.75">
      <c r="A74" s="103"/>
      <c r="B74" s="106" t="s">
        <v>18</v>
      </c>
      <c r="C74" s="23" t="s">
        <v>89</v>
      </c>
      <c r="D74" s="57">
        <v>534</v>
      </c>
      <c r="E74" s="57">
        <v>206</v>
      </c>
      <c r="F74" s="58">
        <v>740</v>
      </c>
      <c r="G74" s="57">
        <v>21</v>
      </c>
      <c r="H74" s="109">
        <v>1044</v>
      </c>
      <c r="I74" s="109">
        <v>405</v>
      </c>
      <c r="J74" s="111">
        <v>1449</v>
      </c>
      <c r="K74" s="113"/>
    </row>
    <row r="75" spans="1:11" ht="15.75">
      <c r="A75" s="103">
        <v>37</v>
      </c>
      <c r="B75" s="106" t="s">
        <v>108</v>
      </c>
      <c r="C75" s="23" t="s">
        <v>107</v>
      </c>
      <c r="D75" s="57">
        <v>498</v>
      </c>
      <c r="E75" s="57">
        <v>250</v>
      </c>
      <c r="F75" s="58">
        <v>748</v>
      </c>
      <c r="G75" s="57">
        <v>12</v>
      </c>
      <c r="H75" s="114">
        <v>972</v>
      </c>
      <c r="I75" s="114">
        <v>456</v>
      </c>
      <c r="J75" s="115">
        <v>1428</v>
      </c>
      <c r="K75" s="116">
        <v>37</v>
      </c>
    </row>
    <row r="76" spans="1:11" ht="15.75">
      <c r="A76" s="103"/>
      <c r="B76" s="106" t="s">
        <v>23</v>
      </c>
      <c r="C76" s="23" t="s">
        <v>109</v>
      </c>
      <c r="D76" s="57">
        <v>474</v>
      </c>
      <c r="E76" s="57">
        <v>206</v>
      </c>
      <c r="F76" s="58">
        <v>680</v>
      </c>
      <c r="G76" s="57">
        <v>25</v>
      </c>
      <c r="H76" s="109">
        <v>972</v>
      </c>
      <c r="I76" s="109">
        <v>456</v>
      </c>
      <c r="J76" s="111">
        <v>1428</v>
      </c>
      <c r="K76" s="113"/>
    </row>
    <row r="77" spans="1:11" ht="15.75">
      <c r="A77" s="103">
        <v>38</v>
      </c>
      <c r="B77" s="106" t="s">
        <v>24</v>
      </c>
      <c r="C77" s="23" t="s">
        <v>110</v>
      </c>
      <c r="D77" s="57">
        <v>522</v>
      </c>
      <c r="E77" s="57">
        <v>185</v>
      </c>
      <c r="F77" s="58">
        <v>707</v>
      </c>
      <c r="G77" s="57">
        <v>27</v>
      </c>
      <c r="H77" s="114">
        <v>1033</v>
      </c>
      <c r="I77" s="114">
        <v>393</v>
      </c>
      <c r="J77" s="115">
        <v>1426</v>
      </c>
      <c r="K77" s="116">
        <v>56</v>
      </c>
    </row>
    <row r="78" spans="1:11" ht="15.75">
      <c r="A78" s="103"/>
      <c r="B78" s="106" t="s">
        <v>24</v>
      </c>
      <c r="C78" s="23" t="s">
        <v>111</v>
      </c>
      <c r="D78" s="57">
        <v>511</v>
      </c>
      <c r="E78" s="57">
        <v>208</v>
      </c>
      <c r="F78" s="58">
        <v>719</v>
      </c>
      <c r="G78" s="57">
        <v>29</v>
      </c>
      <c r="H78" s="109">
        <v>1033</v>
      </c>
      <c r="I78" s="109">
        <v>393</v>
      </c>
      <c r="J78" s="111">
        <v>1426</v>
      </c>
      <c r="K78" s="113"/>
    </row>
    <row r="79" spans="1:11" ht="15.75">
      <c r="A79" s="103">
        <v>39</v>
      </c>
      <c r="B79" s="106" t="s">
        <v>13</v>
      </c>
      <c r="C79" s="23" t="s">
        <v>78</v>
      </c>
      <c r="D79" s="57">
        <v>469</v>
      </c>
      <c r="E79" s="57">
        <v>185</v>
      </c>
      <c r="F79" s="58">
        <v>654</v>
      </c>
      <c r="G79" s="57">
        <v>31</v>
      </c>
      <c r="H79" s="114">
        <v>960</v>
      </c>
      <c r="I79" s="114">
        <v>407</v>
      </c>
      <c r="J79" s="115">
        <v>1367</v>
      </c>
      <c r="K79" s="116">
        <v>46</v>
      </c>
    </row>
    <row r="80" spans="1:11" ht="15.75">
      <c r="A80" s="103"/>
      <c r="B80" s="106" t="s">
        <v>13</v>
      </c>
      <c r="C80" s="23" t="s">
        <v>79</v>
      </c>
      <c r="D80" s="57">
        <v>491</v>
      </c>
      <c r="E80" s="57">
        <v>222</v>
      </c>
      <c r="F80" s="58">
        <v>713</v>
      </c>
      <c r="G80" s="57">
        <v>15</v>
      </c>
      <c r="H80" s="109">
        <v>960</v>
      </c>
      <c r="I80" s="109">
        <v>407</v>
      </c>
      <c r="J80" s="111">
        <v>1367</v>
      </c>
      <c r="K80" s="113"/>
    </row>
    <row r="81" spans="1:11" ht="15.75">
      <c r="A81" s="103">
        <v>40</v>
      </c>
      <c r="B81" s="106" t="s">
        <v>90</v>
      </c>
      <c r="C81" s="23" t="s">
        <v>91</v>
      </c>
      <c r="D81" s="57">
        <v>564</v>
      </c>
      <c r="E81" s="57">
        <v>305</v>
      </c>
      <c r="F81" s="58">
        <v>869</v>
      </c>
      <c r="G81" s="57">
        <v>6</v>
      </c>
      <c r="H81" s="114">
        <v>564</v>
      </c>
      <c r="I81" s="114">
        <v>305</v>
      </c>
      <c r="J81" s="115">
        <v>869</v>
      </c>
      <c r="K81" s="116">
        <v>6</v>
      </c>
    </row>
    <row r="82" spans="1:11" ht="16.5" thickBot="1">
      <c r="A82" s="104"/>
      <c r="B82" s="107" t="s">
        <v>90</v>
      </c>
      <c r="C82" s="26" t="s">
        <v>92</v>
      </c>
      <c r="D82" s="62">
        <v>0</v>
      </c>
      <c r="E82" s="62">
        <v>0</v>
      </c>
      <c r="F82" s="63">
        <v>0</v>
      </c>
      <c r="G82" s="62">
        <v>0</v>
      </c>
      <c r="H82" s="117">
        <v>564</v>
      </c>
      <c r="I82" s="117">
        <v>305</v>
      </c>
      <c r="J82" s="118">
        <v>869</v>
      </c>
      <c r="K82" s="119"/>
    </row>
  </sheetData>
  <mergeCells count="242">
    <mergeCell ref="H81:H82"/>
    <mergeCell ref="I81:I82"/>
    <mergeCell ref="J81:J82"/>
    <mergeCell ref="K81:K82"/>
    <mergeCell ref="H79:H80"/>
    <mergeCell ref="I79:I80"/>
    <mergeCell ref="J79:J80"/>
    <mergeCell ref="K79:K80"/>
    <mergeCell ref="H77:H78"/>
    <mergeCell ref="I77:I78"/>
    <mergeCell ref="J77:J78"/>
    <mergeCell ref="K77:K78"/>
    <mergeCell ref="H75:H76"/>
    <mergeCell ref="I75:I76"/>
    <mergeCell ref="J75:J76"/>
    <mergeCell ref="K75:K76"/>
    <mergeCell ref="H73:H74"/>
    <mergeCell ref="I73:I74"/>
    <mergeCell ref="J73:J74"/>
    <mergeCell ref="K73:K74"/>
    <mergeCell ref="H71:H72"/>
    <mergeCell ref="I71:I72"/>
    <mergeCell ref="J71:J72"/>
    <mergeCell ref="K71:K72"/>
    <mergeCell ref="H69:H70"/>
    <mergeCell ref="I69:I70"/>
    <mergeCell ref="J69:J70"/>
    <mergeCell ref="K69:K70"/>
    <mergeCell ref="H67:H68"/>
    <mergeCell ref="I67:I68"/>
    <mergeCell ref="J67:J68"/>
    <mergeCell ref="K67:K68"/>
    <mergeCell ref="H65:H66"/>
    <mergeCell ref="I65:I66"/>
    <mergeCell ref="J65:J66"/>
    <mergeCell ref="K65:K66"/>
    <mergeCell ref="H63:H64"/>
    <mergeCell ref="I63:I64"/>
    <mergeCell ref="J63:J64"/>
    <mergeCell ref="K63:K64"/>
    <mergeCell ref="H61:H62"/>
    <mergeCell ref="I61:I62"/>
    <mergeCell ref="J61:J62"/>
    <mergeCell ref="K61:K62"/>
    <mergeCell ref="H59:H60"/>
    <mergeCell ref="I59:I60"/>
    <mergeCell ref="J59:J60"/>
    <mergeCell ref="K59:K60"/>
    <mergeCell ref="H57:H58"/>
    <mergeCell ref="I57:I58"/>
    <mergeCell ref="J57:J58"/>
    <mergeCell ref="K57:K58"/>
    <mergeCell ref="H55:H56"/>
    <mergeCell ref="I55:I56"/>
    <mergeCell ref="J55:J56"/>
    <mergeCell ref="K55:K56"/>
    <mergeCell ref="H53:H54"/>
    <mergeCell ref="I53:I54"/>
    <mergeCell ref="J53:J54"/>
    <mergeCell ref="K53:K54"/>
    <mergeCell ref="H51:H52"/>
    <mergeCell ref="I51:I52"/>
    <mergeCell ref="J51:J52"/>
    <mergeCell ref="K51:K52"/>
    <mergeCell ref="H49:H50"/>
    <mergeCell ref="I49:I50"/>
    <mergeCell ref="J49:J50"/>
    <mergeCell ref="K49:K50"/>
    <mergeCell ref="H47:H48"/>
    <mergeCell ref="I47:I48"/>
    <mergeCell ref="J47:J48"/>
    <mergeCell ref="K47:K48"/>
    <mergeCell ref="H45:H46"/>
    <mergeCell ref="I45:I46"/>
    <mergeCell ref="J45:J46"/>
    <mergeCell ref="K45:K46"/>
    <mergeCell ref="H43:H44"/>
    <mergeCell ref="I43:I44"/>
    <mergeCell ref="J43:J44"/>
    <mergeCell ref="K43:K44"/>
    <mergeCell ref="H41:H42"/>
    <mergeCell ref="I41:I42"/>
    <mergeCell ref="J41:J42"/>
    <mergeCell ref="K41:K42"/>
    <mergeCell ref="H39:H40"/>
    <mergeCell ref="I39:I40"/>
    <mergeCell ref="J39:J40"/>
    <mergeCell ref="K39:K40"/>
    <mergeCell ref="H37:H38"/>
    <mergeCell ref="I37:I38"/>
    <mergeCell ref="J37:J38"/>
    <mergeCell ref="K37:K38"/>
    <mergeCell ref="H35:H36"/>
    <mergeCell ref="I35:I36"/>
    <mergeCell ref="J35:J36"/>
    <mergeCell ref="K35:K36"/>
    <mergeCell ref="H33:H34"/>
    <mergeCell ref="I33:I34"/>
    <mergeCell ref="J33:J34"/>
    <mergeCell ref="K33:K34"/>
    <mergeCell ref="H31:H32"/>
    <mergeCell ref="I31:I32"/>
    <mergeCell ref="J31:J32"/>
    <mergeCell ref="K31:K32"/>
    <mergeCell ref="H29:H30"/>
    <mergeCell ref="I29:I30"/>
    <mergeCell ref="J29:J30"/>
    <mergeCell ref="K29:K30"/>
    <mergeCell ref="H27:H28"/>
    <mergeCell ref="I27:I28"/>
    <mergeCell ref="J27:J28"/>
    <mergeCell ref="K27:K28"/>
    <mergeCell ref="H25:H26"/>
    <mergeCell ref="I25:I26"/>
    <mergeCell ref="J25:J26"/>
    <mergeCell ref="K25:K26"/>
    <mergeCell ref="H23:H24"/>
    <mergeCell ref="I23:I24"/>
    <mergeCell ref="J23:J24"/>
    <mergeCell ref="K23:K24"/>
    <mergeCell ref="H21:H22"/>
    <mergeCell ref="I21:I22"/>
    <mergeCell ref="J21:J22"/>
    <mergeCell ref="K21:K22"/>
    <mergeCell ref="H19:H20"/>
    <mergeCell ref="I19:I20"/>
    <mergeCell ref="J19:J20"/>
    <mergeCell ref="K19:K20"/>
    <mergeCell ref="H17:H18"/>
    <mergeCell ref="I17:I18"/>
    <mergeCell ref="J17:J18"/>
    <mergeCell ref="K17:K18"/>
    <mergeCell ref="H15:H16"/>
    <mergeCell ref="I15:I16"/>
    <mergeCell ref="J15:J16"/>
    <mergeCell ref="K15:K16"/>
    <mergeCell ref="H13:H14"/>
    <mergeCell ref="I13:I14"/>
    <mergeCell ref="J13:J14"/>
    <mergeCell ref="K13:K14"/>
    <mergeCell ref="H11:H12"/>
    <mergeCell ref="I11:I12"/>
    <mergeCell ref="J11:J12"/>
    <mergeCell ref="K11:K12"/>
    <mergeCell ref="H9:H10"/>
    <mergeCell ref="I9:I10"/>
    <mergeCell ref="J9:J10"/>
    <mergeCell ref="K9:K10"/>
    <mergeCell ref="H7:H8"/>
    <mergeCell ref="I7:I8"/>
    <mergeCell ref="J7:J8"/>
    <mergeCell ref="K7:K8"/>
    <mergeCell ref="H5:H6"/>
    <mergeCell ref="I5:I6"/>
    <mergeCell ref="J5:J6"/>
    <mergeCell ref="K5:K6"/>
    <mergeCell ref="H3:H4"/>
    <mergeCell ref="I3:I4"/>
    <mergeCell ref="J3:J4"/>
    <mergeCell ref="K3:K4"/>
    <mergeCell ref="B75:B76"/>
    <mergeCell ref="B77:B78"/>
    <mergeCell ref="B79:B80"/>
    <mergeCell ref="B81:B82"/>
    <mergeCell ref="B67:B68"/>
    <mergeCell ref="B69:B70"/>
    <mergeCell ref="B71:B72"/>
    <mergeCell ref="B73:B74"/>
    <mergeCell ref="B59:B60"/>
    <mergeCell ref="B61:B62"/>
    <mergeCell ref="B63:B64"/>
    <mergeCell ref="B65:B66"/>
    <mergeCell ref="B51:B52"/>
    <mergeCell ref="B53:B54"/>
    <mergeCell ref="B55:B56"/>
    <mergeCell ref="B57:B58"/>
    <mergeCell ref="B43:B44"/>
    <mergeCell ref="B45:B46"/>
    <mergeCell ref="B47:B48"/>
    <mergeCell ref="B49:B50"/>
    <mergeCell ref="B35:B36"/>
    <mergeCell ref="B37:B38"/>
    <mergeCell ref="B39:B40"/>
    <mergeCell ref="B41:B42"/>
    <mergeCell ref="B27:B28"/>
    <mergeCell ref="B29:B30"/>
    <mergeCell ref="B31:B32"/>
    <mergeCell ref="B33:B34"/>
    <mergeCell ref="B19:B20"/>
    <mergeCell ref="B21:B22"/>
    <mergeCell ref="B23:B24"/>
    <mergeCell ref="B25:B26"/>
    <mergeCell ref="B11:B12"/>
    <mergeCell ref="B13:B14"/>
    <mergeCell ref="B15:B16"/>
    <mergeCell ref="B17:B18"/>
    <mergeCell ref="B3:B4"/>
    <mergeCell ref="B5:B6"/>
    <mergeCell ref="B7:B8"/>
    <mergeCell ref="B9:B10"/>
    <mergeCell ref="A75:A76"/>
    <mergeCell ref="A77:A78"/>
    <mergeCell ref="A79:A80"/>
    <mergeCell ref="A81:A82"/>
    <mergeCell ref="A67:A68"/>
    <mergeCell ref="A69:A70"/>
    <mergeCell ref="A71:A72"/>
    <mergeCell ref="A73:A74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3:A4"/>
    <mergeCell ref="A5:A6"/>
    <mergeCell ref="A7:A8"/>
    <mergeCell ref="A9:A10"/>
    <mergeCell ref="D1:G1"/>
    <mergeCell ref="H1:K1"/>
  </mergeCells>
  <printOptions/>
  <pageMargins left="0.7874015748031497" right="0.7874015748031497" top="1.25" bottom="0.984251968503937" header="0.5118110236220472" footer="0.5118110236220472"/>
  <pageSetup horizontalDpi="300" verticalDpi="300" orientation="portrait" paperSize="9" scale="99" r:id="rId1"/>
  <headerFooter alignWithMargins="0">
    <oddHeader>&amp;C&amp;14KONEČNÉ POŘADÍ DVOJIC&amp;20
ŽIŽKOVA DVOUSTOVKA 2004</oddHeader>
  </headerFooter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12.125" style="0" customWidth="1"/>
  </cols>
  <sheetData>
    <row r="1" spans="2:5" ht="12.75">
      <c r="B1" s="120" t="s">
        <v>137</v>
      </c>
      <c r="C1" s="120"/>
      <c r="D1" s="120"/>
      <c r="E1" s="120"/>
    </row>
    <row r="2" spans="1:5" ht="12.75">
      <c r="A2" t="s">
        <v>136</v>
      </c>
      <c r="B2">
        <v>1</v>
      </c>
      <c r="C2">
        <v>2</v>
      </c>
      <c r="D2">
        <v>3</v>
      </c>
      <c r="E2">
        <v>4</v>
      </c>
    </row>
    <row r="3" spans="1:6" ht="12.75">
      <c r="A3" t="s">
        <v>138</v>
      </c>
      <c r="B3">
        <v>252</v>
      </c>
      <c r="C3">
        <v>237</v>
      </c>
      <c r="D3">
        <v>233</v>
      </c>
      <c r="E3">
        <v>254</v>
      </c>
      <c r="F3">
        <f>SUM(B3:E3)</f>
        <v>976</v>
      </c>
    </row>
    <row r="4" spans="1:5" ht="12.75">
      <c r="A4" t="s">
        <v>139</v>
      </c>
      <c r="B4">
        <v>161</v>
      </c>
      <c r="C4">
        <v>160</v>
      </c>
      <c r="D4">
        <v>157</v>
      </c>
      <c r="E4">
        <v>165</v>
      </c>
    </row>
    <row r="5" spans="1:5" ht="12.75">
      <c r="A5" t="s">
        <v>140</v>
      </c>
      <c r="B5">
        <v>97</v>
      </c>
      <c r="C5">
        <v>103</v>
      </c>
      <c r="D5">
        <v>99</v>
      </c>
      <c r="E5">
        <v>99</v>
      </c>
    </row>
    <row r="6" spans="1:6" ht="12.75">
      <c r="A6" t="s">
        <v>141</v>
      </c>
      <c r="B6">
        <f>B4+B5</f>
        <v>258</v>
      </c>
      <c r="C6">
        <f>C4+C5</f>
        <v>263</v>
      </c>
      <c r="D6">
        <f>D4+D5</f>
        <v>256</v>
      </c>
      <c r="E6">
        <f>E4+E5</f>
        <v>264</v>
      </c>
      <c r="F6">
        <f>SUM(B6:E6)</f>
        <v>1041</v>
      </c>
    </row>
  </sheetData>
  <mergeCells count="1">
    <mergeCell ref="B1:E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F4" sqref="F4"/>
    </sheetView>
  </sheetViews>
  <sheetFormatPr defaultColWidth="9.00390625" defaultRowHeight="12.75"/>
  <cols>
    <col min="1" max="1" width="12.75390625" style="0" bestFit="1" customWidth="1"/>
    <col min="2" max="2" width="17.00390625" style="0" customWidth="1"/>
    <col min="3" max="3" width="5.125" style="0" bestFit="1" customWidth="1"/>
    <col min="4" max="4" width="7.00390625" style="0" bestFit="1" customWidth="1"/>
  </cols>
  <sheetData>
    <row r="1" spans="1:4" ht="13.5" thickBot="1">
      <c r="A1" s="71" t="s">
        <v>1</v>
      </c>
      <c r="B1" s="72" t="s">
        <v>59</v>
      </c>
      <c r="C1" s="73" t="s">
        <v>37</v>
      </c>
      <c r="D1" s="74" t="s">
        <v>93</v>
      </c>
    </row>
    <row r="2" spans="1:6" ht="15.75">
      <c r="A2" s="65" t="s">
        <v>44</v>
      </c>
      <c r="B2" s="66" t="s">
        <v>71</v>
      </c>
      <c r="C2" s="69">
        <v>353</v>
      </c>
      <c r="D2" s="70">
        <v>1</v>
      </c>
      <c r="F2">
        <v>3560</v>
      </c>
    </row>
    <row r="3" spans="1:6" ht="15.75">
      <c r="A3" s="55" t="s">
        <v>26</v>
      </c>
      <c r="B3" s="56" t="s">
        <v>115</v>
      </c>
      <c r="C3" s="58">
        <v>329</v>
      </c>
      <c r="D3" s="59">
        <v>2</v>
      </c>
      <c r="F3">
        <f>SUM(C2:C7)</f>
        <v>1945</v>
      </c>
    </row>
    <row r="4" spans="1:6" ht="15.75">
      <c r="A4" s="55" t="s">
        <v>45</v>
      </c>
      <c r="B4" s="56" t="s">
        <v>73</v>
      </c>
      <c r="C4" s="58">
        <v>321</v>
      </c>
      <c r="D4" s="59">
        <v>3</v>
      </c>
      <c r="F4">
        <f>SUM(F2:F3)</f>
        <v>5505</v>
      </c>
    </row>
    <row r="5" spans="1:4" ht="15.75">
      <c r="A5" s="55" t="s">
        <v>42</v>
      </c>
      <c r="B5" s="56" t="s">
        <v>65</v>
      </c>
      <c r="C5" s="58">
        <v>317</v>
      </c>
      <c r="D5" s="59">
        <v>4</v>
      </c>
    </row>
    <row r="6" spans="1:4" ht="15.75">
      <c r="A6" s="55" t="s">
        <v>40</v>
      </c>
      <c r="B6" s="56" t="s">
        <v>60</v>
      </c>
      <c r="C6" s="58">
        <v>315</v>
      </c>
      <c r="D6" s="59">
        <v>5</v>
      </c>
    </row>
    <row r="7" spans="1:4" ht="15.75">
      <c r="A7" s="55" t="s">
        <v>19</v>
      </c>
      <c r="B7" s="56" t="s">
        <v>94</v>
      </c>
      <c r="C7" s="58">
        <v>310</v>
      </c>
      <c r="D7" s="59">
        <v>6</v>
      </c>
    </row>
    <row r="8" spans="1:4" ht="15.75">
      <c r="A8" s="55" t="s">
        <v>36</v>
      </c>
      <c r="B8" s="56" t="s">
        <v>125</v>
      </c>
      <c r="C8" s="58">
        <v>310</v>
      </c>
      <c r="D8" s="59">
        <v>7</v>
      </c>
    </row>
    <row r="9" spans="1:4" ht="15.75">
      <c r="A9" s="55" t="s">
        <v>90</v>
      </c>
      <c r="B9" s="56" t="s">
        <v>91</v>
      </c>
      <c r="C9" s="58">
        <v>305</v>
      </c>
      <c r="D9" s="59">
        <v>8</v>
      </c>
    </row>
    <row r="10" spans="1:4" ht="15.75">
      <c r="A10" s="55" t="s">
        <v>44</v>
      </c>
      <c r="B10" s="56" t="s">
        <v>70</v>
      </c>
      <c r="C10" s="58">
        <v>304</v>
      </c>
      <c r="D10" s="59">
        <v>9</v>
      </c>
    </row>
    <row r="11" spans="1:4" ht="15.75">
      <c r="A11" s="55" t="s">
        <v>48</v>
      </c>
      <c r="B11" s="56" t="s">
        <v>74</v>
      </c>
      <c r="C11" s="58">
        <v>304</v>
      </c>
      <c r="D11" s="59">
        <v>10</v>
      </c>
    </row>
    <row r="12" spans="1:4" ht="15.75">
      <c r="A12" s="55" t="s">
        <v>42</v>
      </c>
      <c r="B12" s="56" t="s">
        <v>64</v>
      </c>
      <c r="C12" s="58">
        <v>298</v>
      </c>
      <c r="D12" s="59">
        <v>11</v>
      </c>
    </row>
    <row r="13" spans="1:4" ht="15.75">
      <c r="A13" s="55" t="s">
        <v>46</v>
      </c>
      <c r="B13" s="56" t="s">
        <v>61</v>
      </c>
      <c r="C13" s="58">
        <v>297</v>
      </c>
      <c r="D13" s="59">
        <v>12</v>
      </c>
    </row>
    <row r="14" spans="1:4" ht="15.75">
      <c r="A14" s="55" t="s">
        <v>40</v>
      </c>
      <c r="B14" s="56" t="s">
        <v>61</v>
      </c>
      <c r="C14" s="58">
        <v>295</v>
      </c>
      <c r="D14" s="59">
        <v>13</v>
      </c>
    </row>
    <row r="15" spans="1:4" ht="15.75">
      <c r="A15" s="55" t="s">
        <v>16</v>
      </c>
      <c r="B15" s="56" t="s">
        <v>84</v>
      </c>
      <c r="C15" s="58">
        <v>294</v>
      </c>
      <c r="D15" s="59">
        <v>14</v>
      </c>
    </row>
    <row r="16" spans="1:4" ht="15.75">
      <c r="A16" s="55" t="s">
        <v>27</v>
      </c>
      <c r="B16" s="56" t="s">
        <v>117</v>
      </c>
      <c r="C16" s="58">
        <v>294</v>
      </c>
      <c r="D16" s="59">
        <v>15</v>
      </c>
    </row>
    <row r="17" spans="1:4" ht="15.75">
      <c r="A17" s="55" t="s">
        <v>47</v>
      </c>
      <c r="B17" s="56" t="s">
        <v>76</v>
      </c>
      <c r="C17" s="58">
        <v>289</v>
      </c>
      <c r="D17" s="59">
        <v>16</v>
      </c>
    </row>
    <row r="18" spans="1:4" ht="15.75">
      <c r="A18" s="55" t="s">
        <v>21</v>
      </c>
      <c r="B18" s="56" t="s">
        <v>99</v>
      </c>
      <c r="C18" s="58">
        <v>289</v>
      </c>
      <c r="D18" s="59">
        <v>17</v>
      </c>
    </row>
    <row r="19" spans="1:4" ht="15.75">
      <c r="A19" s="55" t="s">
        <v>19</v>
      </c>
      <c r="B19" s="56" t="s">
        <v>95</v>
      </c>
      <c r="C19" s="58">
        <v>286</v>
      </c>
      <c r="D19" s="59">
        <v>18</v>
      </c>
    </row>
    <row r="20" spans="1:4" ht="15.75">
      <c r="A20" s="55" t="s">
        <v>10</v>
      </c>
      <c r="B20" s="56" t="s">
        <v>53</v>
      </c>
      <c r="C20" s="58">
        <v>286</v>
      </c>
      <c r="D20" s="59">
        <v>19</v>
      </c>
    </row>
    <row r="21" spans="1:4" ht="15.75">
      <c r="A21" s="55" t="s">
        <v>21</v>
      </c>
      <c r="B21" s="56" t="s">
        <v>98</v>
      </c>
      <c r="C21" s="58">
        <v>284</v>
      </c>
      <c r="D21" s="59">
        <v>20</v>
      </c>
    </row>
    <row r="22" spans="1:4" ht="15.75">
      <c r="A22" s="55" t="s">
        <v>20</v>
      </c>
      <c r="B22" s="56" t="s">
        <v>96</v>
      </c>
      <c r="C22" s="58">
        <v>284</v>
      </c>
      <c r="D22" s="59">
        <v>21</v>
      </c>
    </row>
    <row r="23" spans="1:4" ht="15.75">
      <c r="A23" s="55" t="s">
        <v>9</v>
      </c>
      <c r="B23" s="56" t="s">
        <v>50</v>
      </c>
      <c r="C23" s="58">
        <v>281</v>
      </c>
      <c r="D23" s="59">
        <v>22</v>
      </c>
    </row>
    <row r="24" spans="1:4" ht="15.75">
      <c r="A24" s="55" t="s">
        <v>66</v>
      </c>
      <c r="B24" s="56" t="s">
        <v>103</v>
      </c>
      <c r="C24" s="58">
        <v>279</v>
      </c>
      <c r="D24" s="59">
        <v>23</v>
      </c>
    </row>
    <row r="25" spans="1:4" ht="15.75">
      <c r="A25" s="55" t="s">
        <v>26</v>
      </c>
      <c r="B25" s="56" t="s">
        <v>114</v>
      </c>
      <c r="C25" s="58">
        <v>275</v>
      </c>
      <c r="D25" s="59">
        <v>24</v>
      </c>
    </row>
    <row r="26" spans="1:4" ht="15.75">
      <c r="A26" s="55" t="s">
        <v>17</v>
      </c>
      <c r="B26" s="56" t="s">
        <v>86</v>
      </c>
      <c r="C26" s="58">
        <v>273</v>
      </c>
      <c r="D26" s="59">
        <v>25</v>
      </c>
    </row>
    <row r="27" spans="1:4" ht="15.75">
      <c r="A27" s="55" t="s">
        <v>8</v>
      </c>
      <c r="B27" s="56" t="s">
        <v>49</v>
      </c>
      <c r="C27" s="58">
        <v>273</v>
      </c>
      <c r="D27" s="59">
        <v>26</v>
      </c>
    </row>
    <row r="28" spans="1:4" ht="15.75">
      <c r="A28" s="55" t="s">
        <v>34</v>
      </c>
      <c r="B28" s="56" t="s">
        <v>131</v>
      </c>
      <c r="C28" s="58">
        <v>272</v>
      </c>
      <c r="D28" s="59">
        <v>27</v>
      </c>
    </row>
    <row r="29" spans="1:4" ht="15.75">
      <c r="A29" s="55" t="s">
        <v>32</v>
      </c>
      <c r="B29" s="56" t="s">
        <v>68</v>
      </c>
      <c r="C29" s="58">
        <v>271</v>
      </c>
      <c r="D29" s="59">
        <v>28</v>
      </c>
    </row>
    <row r="30" spans="1:4" ht="15.75">
      <c r="A30" s="55" t="s">
        <v>9</v>
      </c>
      <c r="B30" s="56" t="s">
        <v>52</v>
      </c>
      <c r="C30" s="58">
        <v>269</v>
      </c>
      <c r="D30" s="59">
        <v>29</v>
      </c>
    </row>
    <row r="31" spans="1:4" ht="15.75">
      <c r="A31" s="55" t="s">
        <v>41</v>
      </c>
      <c r="B31" s="56" t="s">
        <v>62</v>
      </c>
      <c r="C31" s="58">
        <v>269</v>
      </c>
      <c r="D31" s="59">
        <v>30</v>
      </c>
    </row>
    <row r="32" spans="1:4" ht="15.75">
      <c r="A32" s="55" t="s">
        <v>43</v>
      </c>
      <c r="B32" s="56" t="s">
        <v>69</v>
      </c>
      <c r="C32" s="58">
        <v>266</v>
      </c>
      <c r="D32" s="59">
        <v>31</v>
      </c>
    </row>
    <row r="33" spans="1:4" ht="15.75">
      <c r="A33" s="55" t="s">
        <v>48</v>
      </c>
      <c r="B33" s="56" t="s">
        <v>77</v>
      </c>
      <c r="C33" s="58">
        <v>264</v>
      </c>
      <c r="D33" s="59">
        <v>32</v>
      </c>
    </row>
    <row r="34" spans="1:4" ht="15.75">
      <c r="A34" s="55" t="s">
        <v>33</v>
      </c>
      <c r="B34" s="56" t="s">
        <v>129</v>
      </c>
      <c r="C34" s="58">
        <v>263</v>
      </c>
      <c r="D34" s="59">
        <v>33</v>
      </c>
    </row>
    <row r="35" spans="1:4" ht="15.75">
      <c r="A35" s="55" t="s">
        <v>46</v>
      </c>
      <c r="B35" s="56" t="s">
        <v>135</v>
      </c>
      <c r="C35" s="58">
        <v>261</v>
      </c>
      <c r="D35" s="59">
        <v>34</v>
      </c>
    </row>
    <row r="36" spans="1:4" ht="15.75">
      <c r="A36" s="55" t="s">
        <v>22</v>
      </c>
      <c r="B36" s="56" t="s">
        <v>101</v>
      </c>
      <c r="C36" s="58">
        <v>259</v>
      </c>
      <c r="D36" s="59">
        <v>35</v>
      </c>
    </row>
    <row r="37" spans="1:4" ht="15.75">
      <c r="A37" s="55" t="s">
        <v>35</v>
      </c>
      <c r="B37" s="56" t="s">
        <v>122</v>
      </c>
      <c r="C37" s="58">
        <v>258</v>
      </c>
      <c r="D37" s="59">
        <v>36</v>
      </c>
    </row>
    <row r="38" spans="1:4" ht="15.75">
      <c r="A38" s="55" t="s">
        <v>33</v>
      </c>
      <c r="B38" s="56" t="s">
        <v>128</v>
      </c>
      <c r="C38" s="58">
        <v>257</v>
      </c>
      <c r="D38" s="59">
        <v>37</v>
      </c>
    </row>
    <row r="39" spans="1:4" ht="15.75">
      <c r="A39" s="55" t="s">
        <v>22</v>
      </c>
      <c r="B39" s="56" t="s">
        <v>100</v>
      </c>
      <c r="C39" s="58">
        <v>256</v>
      </c>
      <c r="D39" s="59">
        <v>38</v>
      </c>
    </row>
    <row r="40" spans="1:4" ht="15.75">
      <c r="A40" s="55" t="s">
        <v>45</v>
      </c>
      <c r="B40" s="56" t="s">
        <v>72</v>
      </c>
      <c r="C40" s="58">
        <v>254</v>
      </c>
      <c r="D40" s="59">
        <v>39</v>
      </c>
    </row>
    <row r="41" spans="1:4" ht="15.75">
      <c r="A41" s="55" t="s">
        <v>41</v>
      </c>
      <c r="B41" s="56" t="s">
        <v>63</v>
      </c>
      <c r="C41" s="58">
        <v>254</v>
      </c>
      <c r="D41" s="59">
        <v>40</v>
      </c>
    </row>
    <row r="42" spans="1:4" ht="15.75">
      <c r="A42" s="55" t="s">
        <v>102</v>
      </c>
      <c r="B42" s="56" t="s">
        <v>105</v>
      </c>
      <c r="C42" s="58">
        <v>254</v>
      </c>
      <c r="D42" s="59">
        <v>41</v>
      </c>
    </row>
    <row r="43" spans="1:4" ht="15.75">
      <c r="A43" s="55" t="s">
        <v>102</v>
      </c>
      <c r="B43" s="56" t="s">
        <v>106</v>
      </c>
      <c r="C43" s="58">
        <v>254</v>
      </c>
      <c r="D43" s="59">
        <v>42</v>
      </c>
    </row>
    <row r="44" spans="1:4" ht="15.75">
      <c r="A44" s="55" t="s">
        <v>29</v>
      </c>
      <c r="B44" s="56" t="s">
        <v>120</v>
      </c>
      <c r="C44" s="58">
        <v>252</v>
      </c>
      <c r="D44" s="59">
        <v>43</v>
      </c>
    </row>
    <row r="45" spans="1:4" ht="15.75">
      <c r="A45" s="55" t="s">
        <v>17</v>
      </c>
      <c r="B45" s="56" t="s">
        <v>87</v>
      </c>
      <c r="C45" s="58">
        <v>250</v>
      </c>
      <c r="D45" s="59">
        <v>44</v>
      </c>
    </row>
    <row r="46" spans="1:4" ht="15.75">
      <c r="A46" s="55" t="s">
        <v>108</v>
      </c>
      <c r="B46" s="56" t="s">
        <v>107</v>
      </c>
      <c r="C46" s="58">
        <v>250</v>
      </c>
      <c r="D46" s="59">
        <v>45</v>
      </c>
    </row>
    <row r="47" spans="1:4" ht="15.75">
      <c r="A47" s="55" t="s">
        <v>32</v>
      </c>
      <c r="B47" s="56" t="s">
        <v>67</v>
      </c>
      <c r="C47" s="58">
        <v>247</v>
      </c>
      <c r="D47" s="59">
        <v>46</v>
      </c>
    </row>
    <row r="48" spans="1:4" ht="15.75">
      <c r="A48" s="55" t="s">
        <v>28</v>
      </c>
      <c r="B48" s="56" t="s">
        <v>119</v>
      </c>
      <c r="C48" s="58">
        <v>247</v>
      </c>
      <c r="D48" s="59">
        <v>47</v>
      </c>
    </row>
    <row r="49" spans="1:4" ht="15.75">
      <c r="A49" s="55" t="s">
        <v>31</v>
      </c>
      <c r="B49" s="56" t="s">
        <v>132</v>
      </c>
      <c r="C49" s="58">
        <v>246</v>
      </c>
      <c r="D49" s="59">
        <v>48</v>
      </c>
    </row>
    <row r="50" spans="1:4" ht="15.75">
      <c r="A50" s="55" t="s">
        <v>20</v>
      </c>
      <c r="B50" s="56" t="s">
        <v>97</v>
      </c>
      <c r="C50" s="58">
        <v>243</v>
      </c>
      <c r="D50" s="59">
        <v>49</v>
      </c>
    </row>
    <row r="51" spans="1:4" ht="15.75">
      <c r="A51" s="55" t="s">
        <v>10</v>
      </c>
      <c r="B51" s="56" t="s">
        <v>56</v>
      </c>
      <c r="C51" s="58">
        <v>243</v>
      </c>
      <c r="D51" s="59">
        <v>50</v>
      </c>
    </row>
    <row r="52" spans="1:4" ht="15.75">
      <c r="A52" s="55" t="s">
        <v>15</v>
      </c>
      <c r="B52" s="56" t="s">
        <v>83</v>
      </c>
      <c r="C52" s="58">
        <v>240</v>
      </c>
      <c r="D52" s="59">
        <v>51</v>
      </c>
    </row>
    <row r="53" spans="1:4" ht="15.75">
      <c r="A53" s="55" t="s">
        <v>34</v>
      </c>
      <c r="B53" s="56" t="s">
        <v>130</v>
      </c>
      <c r="C53" s="58">
        <v>239</v>
      </c>
      <c r="D53" s="59">
        <v>52</v>
      </c>
    </row>
    <row r="54" spans="1:4" ht="15.75">
      <c r="A54" s="55" t="s">
        <v>11</v>
      </c>
      <c r="B54" s="56" t="s">
        <v>55</v>
      </c>
      <c r="C54" s="58">
        <v>235</v>
      </c>
      <c r="D54" s="59">
        <v>53</v>
      </c>
    </row>
    <row r="55" spans="1:4" ht="15.75">
      <c r="A55" s="55" t="s">
        <v>11</v>
      </c>
      <c r="B55" s="56" t="s">
        <v>54</v>
      </c>
      <c r="C55" s="58">
        <v>235</v>
      </c>
      <c r="D55" s="59">
        <v>54</v>
      </c>
    </row>
    <row r="56" spans="1:4" ht="15.75">
      <c r="A56" s="55" t="s">
        <v>28</v>
      </c>
      <c r="B56" s="56" t="s">
        <v>118</v>
      </c>
      <c r="C56" s="58">
        <v>234</v>
      </c>
      <c r="D56" s="59">
        <v>55</v>
      </c>
    </row>
    <row r="57" spans="1:4" ht="15.75">
      <c r="A57" s="55" t="s">
        <v>27</v>
      </c>
      <c r="B57" s="56" t="s">
        <v>116</v>
      </c>
      <c r="C57" s="58">
        <v>232</v>
      </c>
      <c r="D57" s="59">
        <v>56</v>
      </c>
    </row>
    <row r="58" spans="1:4" ht="15.75">
      <c r="A58" s="55" t="s">
        <v>47</v>
      </c>
      <c r="B58" s="56" t="s">
        <v>75</v>
      </c>
      <c r="C58" s="58">
        <v>228</v>
      </c>
      <c r="D58" s="59">
        <v>57</v>
      </c>
    </row>
    <row r="59" spans="1:4" ht="15.75">
      <c r="A59" s="55" t="s">
        <v>8</v>
      </c>
      <c r="B59" s="56" t="s">
        <v>51</v>
      </c>
      <c r="C59" s="58">
        <v>228</v>
      </c>
      <c r="D59" s="59">
        <v>58</v>
      </c>
    </row>
    <row r="60" spans="1:4" ht="15.75">
      <c r="A60" s="55" t="s">
        <v>25</v>
      </c>
      <c r="B60" s="56" t="s">
        <v>113</v>
      </c>
      <c r="C60" s="58">
        <v>227</v>
      </c>
      <c r="D60" s="59">
        <v>59</v>
      </c>
    </row>
    <row r="61" spans="1:4" ht="15.75">
      <c r="A61" s="55" t="s">
        <v>14</v>
      </c>
      <c r="B61" s="56" t="s">
        <v>80</v>
      </c>
      <c r="C61" s="58">
        <v>224</v>
      </c>
      <c r="D61" s="59">
        <v>60</v>
      </c>
    </row>
    <row r="62" spans="1:4" ht="15.75">
      <c r="A62" s="55" t="s">
        <v>43</v>
      </c>
      <c r="B62" s="56" t="s">
        <v>134</v>
      </c>
      <c r="C62" s="58">
        <v>222</v>
      </c>
      <c r="D62" s="59">
        <v>61</v>
      </c>
    </row>
    <row r="63" spans="1:4" ht="15.75">
      <c r="A63" s="55" t="s">
        <v>13</v>
      </c>
      <c r="B63" s="56" t="s">
        <v>79</v>
      </c>
      <c r="C63" s="58">
        <v>222</v>
      </c>
      <c r="D63" s="59">
        <v>62</v>
      </c>
    </row>
    <row r="64" spans="1:4" ht="15.75">
      <c r="A64" s="55" t="s">
        <v>35</v>
      </c>
      <c r="B64" s="56" t="s">
        <v>123</v>
      </c>
      <c r="C64" s="58">
        <v>221</v>
      </c>
      <c r="D64" s="59">
        <v>63</v>
      </c>
    </row>
    <row r="65" spans="1:4" ht="15.75">
      <c r="A65" s="55" t="s">
        <v>30</v>
      </c>
      <c r="B65" s="56" t="s">
        <v>126</v>
      </c>
      <c r="C65" s="58">
        <v>221</v>
      </c>
      <c r="D65" s="59">
        <v>64</v>
      </c>
    </row>
    <row r="66" spans="1:4" ht="15.75">
      <c r="A66" s="55" t="s">
        <v>66</v>
      </c>
      <c r="B66" s="56" t="s">
        <v>104</v>
      </c>
      <c r="C66" s="58">
        <v>214</v>
      </c>
      <c r="D66" s="59">
        <v>65</v>
      </c>
    </row>
    <row r="67" spans="1:4" ht="15.75">
      <c r="A67" s="55" t="s">
        <v>31</v>
      </c>
      <c r="B67" s="56" t="s">
        <v>133</v>
      </c>
      <c r="C67" s="58">
        <v>213</v>
      </c>
      <c r="D67" s="59">
        <v>66</v>
      </c>
    </row>
    <row r="68" spans="1:4" ht="15.75">
      <c r="A68" s="55" t="s">
        <v>29</v>
      </c>
      <c r="B68" s="56" t="s">
        <v>121</v>
      </c>
      <c r="C68" s="58">
        <v>211</v>
      </c>
      <c r="D68" s="59">
        <v>67</v>
      </c>
    </row>
    <row r="69" spans="1:4" ht="15.75">
      <c r="A69" s="55" t="s">
        <v>16</v>
      </c>
      <c r="B69" s="56" t="s">
        <v>85</v>
      </c>
      <c r="C69" s="58">
        <v>211</v>
      </c>
      <c r="D69" s="59">
        <v>68</v>
      </c>
    </row>
    <row r="70" spans="1:4" ht="15.75">
      <c r="A70" s="55" t="s">
        <v>14</v>
      </c>
      <c r="B70" s="56" t="s">
        <v>81</v>
      </c>
      <c r="C70" s="58">
        <v>209</v>
      </c>
      <c r="D70" s="59">
        <v>69</v>
      </c>
    </row>
    <row r="71" spans="1:4" ht="15.75">
      <c r="A71" s="55" t="s">
        <v>36</v>
      </c>
      <c r="B71" s="56" t="s">
        <v>124</v>
      </c>
      <c r="C71" s="58">
        <v>208</v>
      </c>
      <c r="D71" s="59">
        <v>70</v>
      </c>
    </row>
    <row r="72" spans="1:4" ht="15.75">
      <c r="A72" s="55" t="s">
        <v>24</v>
      </c>
      <c r="B72" s="56" t="s">
        <v>111</v>
      </c>
      <c r="C72" s="58">
        <v>208</v>
      </c>
      <c r="D72" s="59">
        <v>71</v>
      </c>
    </row>
    <row r="73" spans="1:4" ht="15.75">
      <c r="A73" s="55" t="s">
        <v>18</v>
      </c>
      <c r="B73" s="56" t="s">
        <v>89</v>
      </c>
      <c r="C73" s="58">
        <v>206</v>
      </c>
      <c r="D73" s="59">
        <v>72</v>
      </c>
    </row>
    <row r="74" spans="1:4" ht="15.75">
      <c r="A74" s="55" t="s">
        <v>23</v>
      </c>
      <c r="B74" s="56" t="s">
        <v>109</v>
      </c>
      <c r="C74" s="58">
        <v>206</v>
      </c>
      <c r="D74" s="59">
        <v>73</v>
      </c>
    </row>
    <row r="75" spans="1:4" ht="15.75">
      <c r="A75" s="55" t="s">
        <v>18</v>
      </c>
      <c r="B75" s="56" t="s">
        <v>88</v>
      </c>
      <c r="C75" s="58">
        <v>199</v>
      </c>
      <c r="D75" s="59">
        <v>74</v>
      </c>
    </row>
    <row r="76" spans="1:4" ht="15.75">
      <c r="A76" s="55" t="s">
        <v>15</v>
      </c>
      <c r="B76" s="56" t="s">
        <v>82</v>
      </c>
      <c r="C76" s="58">
        <v>198</v>
      </c>
      <c r="D76" s="59">
        <v>75</v>
      </c>
    </row>
    <row r="77" spans="1:4" ht="15.75">
      <c r="A77" s="55" t="s">
        <v>30</v>
      </c>
      <c r="B77" s="56" t="s">
        <v>127</v>
      </c>
      <c r="C77" s="58">
        <v>193</v>
      </c>
      <c r="D77" s="59">
        <v>76</v>
      </c>
    </row>
    <row r="78" spans="1:4" ht="15.75">
      <c r="A78" s="55" t="s">
        <v>25</v>
      </c>
      <c r="B78" s="56" t="s">
        <v>112</v>
      </c>
      <c r="C78" s="58">
        <v>190</v>
      </c>
      <c r="D78" s="59">
        <v>77</v>
      </c>
    </row>
    <row r="79" spans="1:4" ht="15.75">
      <c r="A79" s="55" t="s">
        <v>24</v>
      </c>
      <c r="B79" s="56" t="s">
        <v>110</v>
      </c>
      <c r="C79" s="58">
        <v>185</v>
      </c>
      <c r="D79" s="59">
        <v>78</v>
      </c>
    </row>
    <row r="80" spans="1:4" ht="16.5" thickBot="1">
      <c r="A80" s="60" t="s">
        <v>13</v>
      </c>
      <c r="B80" s="61" t="s">
        <v>78</v>
      </c>
      <c r="C80" s="63">
        <v>185</v>
      </c>
      <c r="D80" s="64">
        <v>79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10" r:id="rId1"/>
  <headerFooter alignWithMargins="0">
    <oddHeader>&amp;C&amp;12KONEČNÉ POŘADÍ-DORÁŽKA
&amp;"Arial CE,Tučné"ŽIŽKOVA DVOUSTOVKA&amp;"Arial CE,Obyčejné"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Kášek</dc:creator>
  <cp:keywords/>
  <dc:description/>
  <cp:lastModifiedBy>Kášek</cp:lastModifiedBy>
  <cp:lastPrinted>2004-12-23T10:47:25Z</cp:lastPrinted>
  <dcterms:created xsi:type="dcterms:W3CDTF">2004-12-09T19:12:47Z</dcterms:created>
  <dcterms:modified xsi:type="dcterms:W3CDTF">2004-12-31T08:56:58Z</dcterms:modified>
  <cp:category/>
  <cp:version/>
  <cp:contentType/>
  <cp:contentStatus/>
</cp:coreProperties>
</file>